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F55" s="1"/>
  <c r="H47"/>
  <c r="G47"/>
  <c r="G55" s="1"/>
  <c r="F47"/>
  <c r="H46"/>
  <c r="G46"/>
  <c r="F46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/>
  <c r="G39" l="1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<sst xmlns="http://schemas.openxmlformats.org/spreadsheetml/2006/main" count="72" uniqueCount="67">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</sst>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30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2.19</v>
          </cell>
          <cell r="H29">
            <v>9.3000000000000007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86.47</v>
          </cell>
          <cell r="E33">
            <v>66.209999999999994</v>
          </cell>
          <cell r="F33">
            <v>84.580000000000013</v>
          </cell>
          <cell r="G33">
            <v>86.222999999999971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21.2</v>
          </cell>
          <cell r="E19">
            <v>23.19</v>
          </cell>
          <cell r="F19">
            <v>21.12</v>
          </cell>
          <cell r="G19">
            <v>21.53</v>
          </cell>
          <cell r="H19">
            <v>90</v>
          </cell>
        </row>
        <row r="20">
          <cell r="C20">
            <v>120</v>
          </cell>
          <cell r="D20">
            <v>31.2</v>
          </cell>
          <cell r="E20">
            <v>19.2</v>
          </cell>
          <cell r="F20">
            <v>30</v>
          </cell>
          <cell r="G20">
            <v>30.89</v>
          </cell>
          <cell r="H20">
            <v>132</v>
          </cell>
        </row>
        <row r="21">
          <cell r="C21">
            <v>66</v>
          </cell>
          <cell r="D21">
            <v>15.84</v>
          </cell>
          <cell r="E21">
            <v>9.8000000000000007</v>
          </cell>
          <cell r="F21">
            <v>15.84</v>
          </cell>
          <cell r="G21">
            <v>15.89</v>
          </cell>
          <cell r="H21">
            <v>66</v>
          </cell>
        </row>
        <row r="22">
          <cell r="C22">
            <v>60</v>
          </cell>
          <cell r="D22">
            <v>2.84</v>
          </cell>
          <cell r="E22">
            <v>0.73</v>
          </cell>
          <cell r="F22">
            <v>3.94</v>
          </cell>
          <cell r="G22">
            <v>1.24</v>
          </cell>
          <cell r="H22">
            <v>19</v>
          </cell>
        </row>
        <row r="23">
          <cell r="D23">
            <v>1.92</v>
          </cell>
          <cell r="E23">
            <v>4.07</v>
          </cell>
          <cell r="F23">
            <v>1.92</v>
          </cell>
          <cell r="G23">
            <v>5.19</v>
          </cell>
          <cell r="H23">
            <v>22.8</v>
          </cell>
        </row>
        <row r="24">
          <cell r="C24">
            <v>16.95</v>
          </cell>
          <cell r="D24">
            <v>1.72</v>
          </cell>
          <cell r="E24">
            <v>1.71</v>
          </cell>
          <cell r="F24">
            <v>1.72</v>
          </cell>
          <cell r="G24">
            <v>2.41</v>
          </cell>
          <cell r="H24">
            <v>12</v>
          </cell>
        </row>
        <row r="25">
          <cell r="C25">
            <v>12</v>
          </cell>
          <cell r="D25">
            <v>1.68</v>
          </cell>
          <cell r="E25">
            <v>0.87</v>
          </cell>
          <cell r="F25">
            <v>1.68</v>
          </cell>
          <cell r="G25">
            <v>1.52</v>
          </cell>
          <cell r="H25">
            <v>7.7</v>
          </cell>
        </row>
        <row r="26">
          <cell r="C26">
            <v>12</v>
          </cell>
          <cell r="D26">
            <v>2.88</v>
          </cell>
          <cell r="E26">
            <v>0.81</v>
          </cell>
          <cell r="F26">
            <v>2.88</v>
          </cell>
          <cell r="G26">
            <v>1.24</v>
          </cell>
          <cell r="H26">
            <v>6</v>
          </cell>
        </row>
        <row r="27">
          <cell r="C27">
            <v>10.5</v>
          </cell>
          <cell r="D27">
            <v>1.2</v>
          </cell>
          <cell r="E27">
            <v>0.92</v>
          </cell>
          <cell r="F27">
            <v>1.2</v>
          </cell>
          <cell r="G27">
            <v>1.52</v>
          </cell>
          <cell r="H27">
            <v>7.2</v>
          </cell>
        </row>
        <row r="28">
          <cell r="C28">
            <v>6</v>
          </cell>
          <cell r="D28">
            <v>1.44</v>
          </cell>
          <cell r="E28">
            <v>0.73</v>
          </cell>
          <cell r="F28">
            <v>1.44</v>
          </cell>
          <cell r="G28">
            <v>0.77</v>
          </cell>
          <cell r="H28">
            <v>4</v>
          </cell>
        </row>
        <row r="29">
          <cell r="C29">
            <v>4.5</v>
          </cell>
          <cell r="D29">
            <v>0.36</v>
          </cell>
          <cell r="E29">
            <v>0.25</v>
          </cell>
          <cell r="F29">
            <v>0</v>
          </cell>
          <cell r="G29">
            <v>0.503</v>
          </cell>
          <cell r="H29">
            <v>2.5</v>
          </cell>
        </row>
        <row r="30">
          <cell r="C30">
            <v>30.95</v>
          </cell>
          <cell r="D30">
            <v>1.78</v>
          </cell>
          <cell r="E30">
            <v>1.52</v>
          </cell>
          <cell r="F30">
            <v>1.64</v>
          </cell>
          <cell r="G30">
            <v>1.33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91.5</v>
          </cell>
        </row>
        <row r="40">
          <cell r="H40">
            <v>68</v>
          </cell>
        </row>
        <row r="41">
          <cell r="F41">
            <v>51.989999999999995</v>
          </cell>
          <cell r="G41">
            <v>53.949999999999996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61.247999999999998</v>
          </cell>
        </row>
        <row r="34">
          <cell r="D34">
            <v>1.44</v>
          </cell>
          <cell r="E34">
            <v>1.1303999999999998</v>
          </cell>
          <cell r="F34">
            <v>8.3519999999999985</v>
          </cell>
          <cell r="G34">
            <v>9.5195999999999987</v>
          </cell>
          <cell r="I34">
            <v>79.33</v>
          </cell>
        </row>
        <row r="36">
          <cell r="I36">
            <v>18.010000000000002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44377</v>
          </cell>
        </row>
        <row r="29">
          <cell r="F29">
            <v>14.33</v>
          </cell>
        </row>
        <row r="30">
          <cell r="B30" t="str">
            <v>KASHANG (3x65 MW)</v>
          </cell>
          <cell r="F30">
            <v>11.02</v>
          </cell>
          <cell r="G30">
            <v>13.15</v>
          </cell>
        </row>
        <row r="31">
          <cell r="F31">
            <v>14.32</v>
          </cell>
          <cell r="G31">
            <v>11.475669999999999</v>
          </cell>
        </row>
        <row r="33">
          <cell r="F33">
            <v>5.63</v>
          </cell>
          <cell r="G33">
            <v>5.88</v>
          </cell>
          <cell r="H33">
            <v>24.47</v>
          </cell>
        </row>
        <row r="34">
          <cell r="F34">
            <v>0.6</v>
          </cell>
          <cell r="G34">
            <v>0.14000000000000001</v>
          </cell>
          <cell r="H34">
            <v>0.72</v>
          </cell>
        </row>
        <row r="35">
          <cell r="F35">
            <v>9.0500000000000007</v>
          </cell>
          <cell r="G35">
            <v>7.07</v>
          </cell>
          <cell r="H35">
            <v>38.9</v>
          </cell>
        </row>
        <row r="36">
          <cell r="F36">
            <v>1.8</v>
          </cell>
          <cell r="G36">
            <v>6.31</v>
          </cell>
          <cell r="H36">
            <v>26.93</v>
          </cell>
        </row>
        <row r="37">
          <cell r="F37">
            <v>2</v>
          </cell>
          <cell r="G37">
            <v>3.39</v>
          </cell>
          <cell r="H37">
            <v>14.21</v>
          </cell>
        </row>
        <row r="38">
          <cell r="F38">
            <v>2.0481600000000002</v>
          </cell>
          <cell r="G38">
            <v>2.3199999999999998</v>
          </cell>
          <cell r="H38">
            <v>9.8000000000000007</v>
          </cell>
        </row>
        <row r="39">
          <cell r="F39">
            <v>2.0099999999999998</v>
          </cell>
          <cell r="G39">
            <v>5.58</v>
          </cell>
          <cell r="H39">
            <v>25.67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17.16</v>
          </cell>
          <cell r="G41">
            <v>22.06</v>
          </cell>
          <cell r="H41">
            <v>111.06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3">
    <tabColor rgb="FFFF0000"/>
    <pageSetUpPr fitToPage="1"/>
  </sheetPr>
  <dimension ref="A1:Z131"/>
  <sheetViews>
    <sheetView tabSelected="1" view="pageBreakPreview" topLeftCell="A31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44377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44378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44377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21.2</v>
      </c>
      <c r="E21" s="69">
        <f>[1]Report_DPS!E19</f>
        <v>23.19</v>
      </c>
      <c r="F21" s="69">
        <f>[1]Report_DPS!F19</f>
        <v>21.12</v>
      </c>
      <c r="G21" s="69">
        <f>[1]Report_DPS!G19</f>
        <v>21.53</v>
      </c>
      <c r="H21" s="69">
        <f>[1]Report_DPS!H19</f>
        <v>90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31.2</v>
      </c>
      <c r="E22" s="69">
        <f>[1]Report_DPS!E20</f>
        <v>19.2</v>
      </c>
      <c r="F22" s="69">
        <f>[1]Report_DPS!F20</f>
        <v>30</v>
      </c>
      <c r="G22" s="69">
        <f>[1]Report_DPS!G20</f>
        <v>30.89</v>
      </c>
      <c r="H22" s="69">
        <f>[1]Report_DPS!H20</f>
        <v>132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15.84</v>
      </c>
      <c r="E23" s="69">
        <f>[1]Report_DPS!E21</f>
        <v>9.8000000000000007</v>
      </c>
      <c r="F23" s="69">
        <f>[1]Report_DPS!F21</f>
        <v>15.84</v>
      </c>
      <c r="G23" s="69">
        <f>[1]Report_DPS!G21</f>
        <v>15.89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2.84</v>
      </c>
      <c r="E24" s="69">
        <f>[1]Report_DPS!E22</f>
        <v>0.73</v>
      </c>
      <c r="F24" s="69">
        <f>[1]Report_DPS!F22</f>
        <v>3.94</v>
      </c>
      <c r="G24" s="69">
        <f>[1]Report_DPS!G22</f>
        <v>1.24</v>
      </c>
      <c r="H24" s="69">
        <f>[1]Report_DPS!H22</f>
        <v>19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1.92</v>
      </c>
      <c r="E25" s="69">
        <f>[1]Report_DPS!E23</f>
        <v>4.07</v>
      </c>
      <c r="F25" s="69">
        <f>[1]Report_DPS!F23</f>
        <v>1.92</v>
      </c>
      <c r="G25" s="69">
        <f>[1]Report_DPS!G23</f>
        <v>5.19</v>
      </c>
      <c r="H25" s="69">
        <f>[1]Report_DPS!H23</f>
        <v>22.8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1.72</v>
      </c>
      <c r="E26" s="69">
        <f>[1]Report_DPS!E24</f>
        <v>1.71</v>
      </c>
      <c r="F26" s="69">
        <f>[1]Report_DPS!F24</f>
        <v>1.72</v>
      </c>
      <c r="G26" s="69">
        <f>[1]Report_DPS!G24</f>
        <v>2.41</v>
      </c>
      <c r="H26" s="69">
        <f>[1]Report_DPS!H24</f>
        <v>12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1.68</v>
      </c>
      <c r="E27" s="69">
        <f>[1]Report_DPS!E25</f>
        <v>0.87</v>
      </c>
      <c r="F27" s="69">
        <f>[1]Report_DPS!F25</f>
        <v>1.68</v>
      </c>
      <c r="G27" s="69">
        <f>[1]Report_DPS!G25</f>
        <v>1.52</v>
      </c>
      <c r="H27" s="69">
        <f>[1]Report_DPS!H25</f>
        <v>7.7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2.88</v>
      </c>
      <c r="E28" s="69">
        <f>[1]Report_DPS!E26</f>
        <v>0.81</v>
      </c>
      <c r="F28" s="69">
        <f>[1]Report_DPS!F26</f>
        <v>2.88</v>
      </c>
      <c r="G28" s="69">
        <f>[1]Report_DPS!G26</f>
        <v>1.24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1.2</v>
      </c>
      <c r="E29" s="69">
        <f>[1]Report_DPS!E27</f>
        <v>0.92</v>
      </c>
      <c r="F29" s="69">
        <f>[1]Report_DPS!F27</f>
        <v>1.2</v>
      </c>
      <c r="G29" s="69">
        <f>[1]Report_DPS!G27</f>
        <v>1.52</v>
      </c>
      <c r="H29" s="69">
        <f>[1]Report_DPS!H27</f>
        <v>7.2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2.19</v>
      </c>
      <c r="H30" s="69">
        <f>'[1]Report_DPS (HPSLDC)'!H29</f>
        <v>9.3000000000000007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1.44</v>
      </c>
      <c r="E31" s="69">
        <f>[1]Report_DPS!E28</f>
        <v>0.73</v>
      </c>
      <c r="F31" s="69">
        <f>[1]Report_DPS!F28</f>
        <v>1.44</v>
      </c>
      <c r="G31" s="69">
        <f>[1]Report_DPS!G28</f>
        <v>0.77</v>
      </c>
      <c r="H31" s="69">
        <f>[1]Report_DPS!H28</f>
        <v>4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0.36</v>
      </c>
      <c r="E32" s="69">
        <f>[1]Report_DPS!E29</f>
        <v>0.25</v>
      </c>
      <c r="F32" s="69">
        <f>[1]Report_DPS!F29</f>
        <v>0</v>
      </c>
      <c r="G32" s="69">
        <f>[1]Report_DPS!G29</f>
        <v>0.503</v>
      </c>
      <c r="H32" s="69">
        <f>[1]Report_DPS!H29</f>
        <v>2.5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1.78</v>
      </c>
      <c r="E33" s="69">
        <f>[1]Report_DPS!E30</f>
        <v>1.52</v>
      </c>
      <c r="F33" s="69">
        <f>[1]Report_DPS!F30</f>
        <v>1.64</v>
      </c>
      <c r="G33" s="69">
        <f>[1]Report_DPS!G30</f>
        <v>1.33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86.47</v>
      </c>
      <c r="E34" s="69">
        <f>'[1]Report_DPS (HPSLDC)'!E33</f>
        <v>66.209999999999994</v>
      </c>
      <c r="F34" s="69">
        <f>'[1]Report_DPS (HPSLDC)'!F33</f>
        <v>84.580000000000013</v>
      </c>
      <c r="G34" s="69">
        <f>'[1]Report_DPS (HPSLDC)'!G33</f>
        <v>86.222999999999971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61.247999999999998</v>
      </c>
      <c r="G37" s="69">
        <f>I38*0.88</f>
        <v>69.810400000000001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8.3519999999999985</v>
      </c>
      <c r="G38" s="69">
        <f>'[1]Daily report for CEA'!G34</f>
        <v>9.5195999999999987</v>
      </c>
      <c r="H38" s="69"/>
      <c r="I38" s="70">
        <f>'[1]Daily report for CEA'!I34</f>
        <v>79.33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11.464</v>
      </c>
      <c r="G39" s="69">
        <f>I40*0.8</f>
        <v>14.408000000000001</v>
      </c>
      <c r="H39" s="69">
        <f>[1]Report_DPS!H36</f>
        <v>91.5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2.8660000000000001</v>
      </c>
      <c r="G40" s="69">
        <f>I40*0.2</f>
        <v>3.6020000000000003</v>
      </c>
      <c r="H40" s="69"/>
      <c r="I40" s="70">
        <f>'[1]Daily report for CEA'!I36</f>
        <v>18.010000000000002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11.02</v>
      </c>
      <c r="G41" s="69">
        <f>'[1]Form-1_AnticipatedVsActual_BI'!G30</f>
        <v>13.15</v>
      </c>
      <c r="H41" s="69">
        <f>[1]Report_DPS!H40</f>
        <v>68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14.32</v>
      </c>
      <c r="G43" s="69">
        <f>'[1]Form-1_AnticipatedVsActual_BI'!G31</f>
        <v>11.475669999999999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51.989999999999995</v>
      </c>
      <c r="G44" s="69">
        <f>[1]Report_DPS!G41</f>
        <v>53.949999999999996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0.14000000000000001</v>
      </c>
      <c r="H46" s="69">
        <f>'[1]Form-1_AnticipatedVsActual_BI'!H34</f>
        <v>0.72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3.39</v>
      </c>
      <c r="H47" s="69">
        <f>'[1]Form-1_AnticipatedVsActual_BI'!H37</f>
        <v>14.21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2.3199999999999998</v>
      </c>
      <c r="H48" s="69">
        <f>'[1]Form-1_AnticipatedVsActual_BI'!H38</f>
        <v>9.8000000000000007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9.0500000000000007</v>
      </c>
      <c r="G49" s="69">
        <f>'[1]Form-1_AnticipatedVsActual_BI'!G35</f>
        <v>7.07</v>
      </c>
      <c r="H49" s="69">
        <f>'[1]Form-1_AnticipatedVsActual_BI'!H35</f>
        <v>38.9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5.58</v>
      </c>
      <c r="H50" s="69">
        <f>'[1]Form-1_AnticipatedVsActual_BI'!H39</f>
        <v>25.67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5.63</v>
      </c>
      <c r="G51" s="69">
        <f>'[1]Form-1_AnticipatedVsActual_BI'!G33</f>
        <v>5.88</v>
      </c>
      <c r="H51" s="69">
        <f>'[1]Form-1_AnticipatedVsActual_BI'!H33</f>
        <v>24.47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17.16</v>
      </c>
      <c r="G52" s="69">
        <f>'[1]Form-1_AnticipatedVsActual_BI'!G41</f>
        <v>22.06</v>
      </c>
      <c r="H52" s="69">
        <f>'[1]Form-1_AnticipatedVsActual_BI'!H41</f>
        <v>111.06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6.31</v>
      </c>
      <c r="H54" s="69">
        <f>'[1]Form-1_AnticipatedVsActual_BI'!H36</f>
        <v>26.93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42.548159999999996</v>
      </c>
      <c r="G55" s="69">
        <f>SUM(G46:G54)</f>
        <v>52.96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2021-06-30T20:55:29Z</dcterms:created>
  <dcterms:modified xsi:type="dcterms:W3CDTF">2021-06-30T20:55:36Z</dcterms:modified>
</cp:coreProperties>
</file>