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G55" s="1"/>
  <c r="F47"/>
  <c r="H46"/>
  <c r="G46"/>
  <c r="F46"/>
  <c r="F55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G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<sst xmlns="http://schemas.openxmlformats.org/spreadsheetml/2006/main" count="72" uniqueCount="67">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</sst>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Daily report for CEA (SLDC-F)"/>
      <sheetName val="PrSec_Report131119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2.2606299999999999</v>
          </cell>
          <cell r="H29">
            <v>10.06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92.720000000000013</v>
          </cell>
          <cell r="G33">
            <v>96.796130000000019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28.32</v>
          </cell>
          <cell r="G19">
            <v>28.89</v>
          </cell>
          <cell r="H19">
            <v>120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31.2</v>
          </cell>
          <cell r="G20">
            <v>31.26</v>
          </cell>
          <cell r="H20">
            <v>131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14.137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3.23</v>
          </cell>
          <cell r="G22">
            <v>2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1.92</v>
          </cell>
          <cell r="G23">
            <v>5.0650000000000004</v>
          </cell>
          <cell r="H23">
            <v>22.7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1.72</v>
          </cell>
          <cell r="G24">
            <v>2.016</v>
          </cell>
          <cell r="H24">
            <v>11.3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1.68</v>
          </cell>
          <cell r="G25">
            <v>1.679</v>
          </cell>
          <cell r="H25">
            <v>9.1999999999999993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2.5499999999999998</v>
          </cell>
          <cell r="H26">
            <v>12.7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1.927</v>
          </cell>
          <cell r="H27">
            <v>10.4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2.83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0.45150000000000001</v>
          </cell>
          <cell r="H29">
            <v>2.15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1.73</v>
          </cell>
          <cell r="G30">
            <v>1.73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78</v>
          </cell>
        </row>
        <row r="40">
          <cell r="H40">
            <v>70</v>
          </cell>
        </row>
        <row r="41">
          <cell r="F41">
            <v>52.8</v>
          </cell>
          <cell r="G41">
            <v>61.650000000000006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69.695999999999998</v>
          </cell>
        </row>
        <row r="34">
          <cell r="D34">
            <v>1.44</v>
          </cell>
          <cell r="E34">
            <v>1.1303999999999998</v>
          </cell>
          <cell r="F34">
            <v>9.5039999999999996</v>
          </cell>
          <cell r="G34">
            <v>9.5199599999999993</v>
          </cell>
          <cell r="I34">
            <v>79.332999999999998</v>
          </cell>
        </row>
        <row r="36">
          <cell r="I36">
            <v>18.086400000000001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44382</v>
          </cell>
        </row>
        <row r="29">
          <cell r="F29">
            <v>18.829999999999998</v>
          </cell>
        </row>
        <row r="30">
          <cell r="B30" t="str">
            <v>KASHANG (3x65 MW)</v>
          </cell>
          <cell r="F30">
            <v>12.78</v>
          </cell>
          <cell r="G30">
            <v>12.32</v>
          </cell>
        </row>
        <row r="31">
          <cell r="F31">
            <v>9.73</v>
          </cell>
          <cell r="G31">
            <v>9.9600000000000009</v>
          </cell>
        </row>
        <row r="33">
          <cell r="F33">
            <v>4.67</v>
          </cell>
          <cell r="G33">
            <v>5.1413700000000002</v>
          </cell>
          <cell r="H33">
            <v>23.59</v>
          </cell>
        </row>
        <row r="34">
          <cell r="F34">
            <v>0.6</v>
          </cell>
          <cell r="G34">
            <v>0.89551000000000003</v>
          </cell>
          <cell r="H34">
            <v>5.2</v>
          </cell>
        </row>
        <row r="35">
          <cell r="F35">
            <v>9.17</v>
          </cell>
          <cell r="G35">
            <v>9.4573</v>
          </cell>
          <cell r="H35">
            <v>41.45</v>
          </cell>
        </row>
        <row r="36">
          <cell r="F36">
            <v>1.8</v>
          </cell>
          <cell r="G36">
            <v>5.7964799999999999</v>
          </cell>
          <cell r="H36">
            <v>26.76</v>
          </cell>
        </row>
        <row r="37">
          <cell r="F37">
            <v>2</v>
          </cell>
          <cell r="G37">
            <v>3.1275200000000001</v>
          </cell>
          <cell r="H37">
            <v>14.24</v>
          </cell>
        </row>
        <row r="38">
          <cell r="F38">
            <v>2.0481600000000002</v>
          </cell>
          <cell r="G38">
            <v>2.2439399999999998</v>
          </cell>
          <cell r="H38">
            <v>9.67</v>
          </cell>
        </row>
        <row r="39">
          <cell r="F39">
            <v>2.0099999999999998</v>
          </cell>
          <cell r="G39">
            <v>5.28</v>
          </cell>
          <cell r="H39">
            <v>26.34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19.05</v>
          </cell>
          <cell r="G41">
            <v>20.73</v>
          </cell>
          <cell r="H41">
            <v>101.15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1"/>
  <sheetViews>
    <sheetView tabSelected="1" view="pageBreakPreview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44382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44383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44382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28.32</v>
      </c>
      <c r="G21" s="69">
        <f>[1]Report_DPS!G19</f>
        <v>28.89</v>
      </c>
      <c r="H21" s="69">
        <f>[1]Report_DPS!H19</f>
        <v>120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31.2</v>
      </c>
      <c r="G22" s="69">
        <f>[1]Report_DPS!G20</f>
        <v>31.26</v>
      </c>
      <c r="H22" s="69">
        <f>[1]Report_DPS!H20</f>
        <v>131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14.137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3.23</v>
      </c>
      <c r="G24" s="69">
        <f>[1]Report_DPS!G22</f>
        <v>2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1.92</v>
      </c>
      <c r="G25" s="69">
        <f>[1]Report_DPS!G23</f>
        <v>5.0650000000000004</v>
      </c>
      <c r="H25" s="69">
        <f>[1]Report_DPS!H23</f>
        <v>22.7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1.72</v>
      </c>
      <c r="G26" s="69">
        <f>[1]Report_DPS!G24</f>
        <v>2.016</v>
      </c>
      <c r="H26" s="69">
        <f>[1]Report_DPS!H24</f>
        <v>11.3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1.68</v>
      </c>
      <c r="G27" s="69">
        <f>[1]Report_DPS!G25</f>
        <v>1.679</v>
      </c>
      <c r="H27" s="69">
        <f>[1]Report_DPS!H25</f>
        <v>9.1999999999999993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2.5499999999999998</v>
      </c>
      <c r="H28" s="69">
        <f>[1]Report_DPS!H26</f>
        <v>12.7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1.927</v>
      </c>
      <c r="H29" s="69">
        <f>[1]Report_DPS!H27</f>
        <v>10.4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2.2606299999999999</v>
      </c>
      <c r="H30" s="69">
        <f>'[1]Report_DPS (HPSLDC)'!H29</f>
        <v>10.06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2.83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0.45150000000000001</v>
      </c>
      <c r="H32" s="69">
        <f>[1]Report_DPS!H29</f>
        <v>2.15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1.73</v>
      </c>
      <c r="G33" s="69">
        <f>[1]Report_DPS!G30</f>
        <v>1.73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92.720000000000013</v>
      </c>
      <c r="G34" s="69">
        <f>'[1]Report_DPS (HPSLDC)'!G33</f>
        <v>96.796130000000019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69.695999999999998</v>
      </c>
      <c r="G37" s="69">
        <f>I38*0.88</f>
        <v>69.813040000000001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9.5039999999999996</v>
      </c>
      <c r="G38" s="69">
        <f>'[1]Daily report for CEA'!G34</f>
        <v>9.5199599999999993</v>
      </c>
      <c r="H38" s="69"/>
      <c r="I38" s="70">
        <f>'[1]Daily report for CEA'!I34</f>
        <v>79.332999999999998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15.064</v>
      </c>
      <c r="G39" s="69">
        <f>I40*0.8</f>
        <v>14.469120000000002</v>
      </c>
      <c r="H39" s="69">
        <f>[1]Report_DPS!H36</f>
        <v>78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3.766</v>
      </c>
      <c r="G40" s="69">
        <f>I40*0.2</f>
        <v>3.6172800000000005</v>
      </c>
      <c r="H40" s="69"/>
      <c r="I40" s="70">
        <f>'[1]Daily report for CEA'!I36</f>
        <v>18.086400000000001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12.78</v>
      </c>
      <c r="G41" s="69">
        <f>'[1]Form-1_AnticipatedVsActual_BI'!G30</f>
        <v>12.32</v>
      </c>
      <c r="H41" s="69">
        <f>[1]Report_DPS!H40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9.73</v>
      </c>
      <c r="G43" s="69">
        <f>'[1]Form-1_AnticipatedVsActual_BI'!G31</f>
        <v>9.9600000000000009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52.8</v>
      </c>
      <c r="G44" s="69">
        <f>[1]Report_DPS!G41</f>
        <v>61.650000000000006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0.89551000000000003</v>
      </c>
      <c r="H46" s="69">
        <f>'[1]Form-1_AnticipatedVsActual_BI'!H34</f>
        <v>5.2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3.1275200000000001</v>
      </c>
      <c r="H47" s="69">
        <f>'[1]Form-1_AnticipatedVsActual_BI'!H37</f>
        <v>14.24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2.2439399999999998</v>
      </c>
      <c r="H48" s="69">
        <f>'[1]Form-1_AnticipatedVsActual_BI'!H38</f>
        <v>9.67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9.17</v>
      </c>
      <c r="G49" s="69">
        <f>'[1]Form-1_AnticipatedVsActual_BI'!G35</f>
        <v>9.4573</v>
      </c>
      <c r="H49" s="69">
        <f>'[1]Form-1_AnticipatedVsActual_BI'!H35</f>
        <v>41.45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5.28</v>
      </c>
      <c r="H50" s="69">
        <f>'[1]Form-1_AnticipatedVsActual_BI'!H39</f>
        <v>26.34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4.67</v>
      </c>
      <c r="G51" s="69">
        <f>'[1]Form-1_AnticipatedVsActual_BI'!G33</f>
        <v>5.1413700000000002</v>
      </c>
      <c r="H51" s="69">
        <f>'[1]Form-1_AnticipatedVsActual_BI'!H33</f>
        <v>23.59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19.05</v>
      </c>
      <c r="G52" s="69">
        <f>'[1]Form-1_AnticipatedVsActual_BI'!G41</f>
        <v>20.73</v>
      </c>
      <c r="H52" s="69">
        <f>'[1]Form-1_AnticipatedVsActual_BI'!H41</f>
        <v>101.15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1.8</v>
      </c>
      <c r="G54" s="69">
        <f>'[1]Form-1_AnticipatedVsActual_BI'!G36</f>
        <v>5.7964799999999999</v>
      </c>
      <c r="H54" s="69">
        <f>'[1]Form-1_AnticipatedVsActual_BI'!H36</f>
        <v>26.76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43.598159999999993</v>
      </c>
      <c r="G55" s="69">
        <f>SUM(G46:G54)</f>
        <v>52.882120000000008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2021-07-05T21:07:03Z</dcterms:created>
  <dcterms:modified xsi:type="dcterms:W3CDTF">2021-07-05T21:07:22Z</dcterms:modified>
</cp:coreProperties>
</file>