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5" s="1"/>
  <c r="H46"/>
  <c r="G46"/>
  <c r="G55" s="1"/>
  <c r="F46"/>
  <c r="G44"/>
  <c r="F44"/>
  <c r="C44"/>
  <c r="H43"/>
  <c r="G43"/>
  <c r="F43"/>
  <c r="H41"/>
  <c r="G41"/>
  <c r="F41"/>
  <c r="E41"/>
  <c r="D41"/>
  <c r="C41"/>
  <c r="B41"/>
  <c r="I40"/>
  <c r="G40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<sst xmlns="http://schemas.openxmlformats.org/spreadsheetml/2006/main" count="72" uniqueCount="67">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</sst>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2.2799999999999998</v>
          </cell>
          <cell r="H29">
            <v>10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85.2</v>
          </cell>
          <cell r="G33">
            <v>84.960000000000008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21.12</v>
          </cell>
          <cell r="G19">
            <v>21.5</v>
          </cell>
          <cell r="H19">
            <v>90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30.86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14.82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2.84</v>
          </cell>
          <cell r="G22">
            <v>1.24</v>
          </cell>
          <cell r="H22">
            <v>19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5.28</v>
          </cell>
          <cell r="H23">
            <v>23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2.4300000000000002</v>
          </cell>
          <cell r="H24">
            <v>14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1.53</v>
          </cell>
          <cell r="H25">
            <v>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1.19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1.52</v>
          </cell>
          <cell r="H27">
            <v>7.2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0.75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0.23</v>
          </cell>
          <cell r="H29">
            <v>2.1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</v>
          </cell>
          <cell r="G30">
            <v>1.33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89.6</v>
          </cell>
        </row>
        <row r="40">
          <cell r="H40">
            <v>65</v>
          </cell>
        </row>
        <row r="41">
          <cell r="F41">
            <v>49.68</v>
          </cell>
          <cell r="G41">
            <v>53.730000000000004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9.5136000000000003</v>
          </cell>
          <cell r="I34">
            <v>79.28</v>
          </cell>
        </row>
        <row r="36">
          <cell r="I36">
            <v>20.76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44378</v>
          </cell>
        </row>
        <row r="29">
          <cell r="F29">
            <v>18.62</v>
          </cell>
        </row>
        <row r="30">
          <cell r="B30" t="str">
            <v>KASHANG (3x65 MW)</v>
          </cell>
          <cell r="F30">
            <v>12.6</v>
          </cell>
          <cell r="G30">
            <v>12.99</v>
          </cell>
        </row>
        <row r="31">
          <cell r="F31">
            <v>10.65</v>
          </cell>
          <cell r="G31">
            <v>11.72766</v>
          </cell>
        </row>
        <row r="33">
          <cell r="F33">
            <v>5.36</v>
          </cell>
          <cell r="G33">
            <v>5.22</v>
          </cell>
          <cell r="H33">
            <v>23.86</v>
          </cell>
        </row>
        <row r="34">
          <cell r="F34">
            <v>0.6</v>
          </cell>
          <cell r="G34">
            <v>0.14000000000000001</v>
          </cell>
          <cell r="H34">
            <v>0.92</v>
          </cell>
        </row>
        <row r="35">
          <cell r="F35">
            <v>7.26</v>
          </cell>
          <cell r="G35">
            <v>7.07</v>
          </cell>
          <cell r="H35">
            <v>38.9</v>
          </cell>
        </row>
        <row r="36">
          <cell r="F36">
            <v>1.8</v>
          </cell>
          <cell r="G36">
            <v>6.33</v>
          </cell>
          <cell r="H36">
            <v>26.82</v>
          </cell>
        </row>
        <row r="37">
          <cell r="F37">
            <v>2</v>
          </cell>
          <cell r="G37">
            <v>3.41</v>
          </cell>
          <cell r="H37">
            <v>14.21</v>
          </cell>
        </row>
        <row r="38">
          <cell r="F38">
            <v>2.0481600000000002</v>
          </cell>
          <cell r="G38">
            <v>2.1800000000000002</v>
          </cell>
          <cell r="H38">
            <v>9.6999999999999993</v>
          </cell>
        </row>
        <row r="39">
          <cell r="F39">
            <v>2.0099999999999998</v>
          </cell>
          <cell r="G39">
            <v>5.52</v>
          </cell>
          <cell r="H39">
            <v>25.59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22.29</v>
          </cell>
          <cell r="G41">
            <v>24.24</v>
          </cell>
          <cell r="H41">
            <v>101.01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44378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44379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44378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21.12</v>
      </c>
      <c r="G21" s="69">
        <f>[1]Report_DPS!G19</f>
        <v>21.5</v>
      </c>
      <c r="H21" s="69">
        <f>[1]Report_DPS!H19</f>
        <v>90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30.86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14.82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2.84</v>
      </c>
      <c r="G24" s="69">
        <f>[1]Report_DPS!G22</f>
        <v>1.24</v>
      </c>
      <c r="H24" s="69">
        <f>[1]Report_DPS!H22</f>
        <v>19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5.28</v>
      </c>
      <c r="H25" s="69">
        <f>[1]Report_DPS!H23</f>
        <v>23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2.4300000000000002</v>
      </c>
      <c r="H26" s="69">
        <f>[1]Report_DPS!H24</f>
        <v>14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1.53</v>
      </c>
      <c r="H27" s="69">
        <f>[1]Report_DPS!H25</f>
        <v>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1.19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1.52</v>
      </c>
      <c r="H29" s="69">
        <f>[1]Report_DPS!H27</f>
        <v>7.2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2.2799999999999998</v>
      </c>
      <c r="H30" s="69">
        <f>'[1]Report_DPS (HPSLDC)'!H29</f>
        <v>10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0.75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0.23</v>
      </c>
      <c r="H32" s="69">
        <f>[1]Report_DPS!H29</f>
        <v>2.1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</v>
      </c>
      <c r="G33" s="69">
        <f>[1]Report_DPS!G30</f>
        <v>1.33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85.2</v>
      </c>
      <c r="G34" s="69">
        <f>'[1]Report_DPS (HPSLDC)'!G33</f>
        <v>84.960000000000008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69.766400000000004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9.5136000000000003</v>
      </c>
      <c r="H38" s="69"/>
      <c r="I38" s="70">
        <f>'[1]Daily report for CEA'!I34</f>
        <v>79.28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14.896000000000001</v>
      </c>
      <c r="G39" s="69">
        <f>I40*0.8</f>
        <v>16.608000000000001</v>
      </c>
      <c r="H39" s="69">
        <f>[1]Report_DPS!H36</f>
        <v>89.6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3.7240000000000002</v>
      </c>
      <c r="G40" s="69">
        <f>I40*0.2</f>
        <v>4.1520000000000001</v>
      </c>
      <c r="H40" s="69"/>
      <c r="I40" s="70">
        <f>'[1]Daily report for CEA'!I36</f>
        <v>20.76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12.6</v>
      </c>
      <c r="G41" s="69">
        <f>'[1]Form-1_AnticipatedVsActual_BI'!G30</f>
        <v>12.99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10.65</v>
      </c>
      <c r="G43" s="69">
        <f>'[1]Form-1_AnticipatedVsActual_BI'!G31</f>
        <v>11.72766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49.68</v>
      </c>
      <c r="G44" s="69">
        <f>[1]Report_DPS!G41</f>
        <v>53.730000000000004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0.14000000000000001</v>
      </c>
      <c r="H46" s="69">
        <f>'[1]Form-1_AnticipatedVsActual_BI'!H34</f>
        <v>0.92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3.41</v>
      </c>
      <c r="H47" s="69">
        <f>'[1]Form-1_AnticipatedVsActual_BI'!H37</f>
        <v>14.21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2.1800000000000002</v>
      </c>
      <c r="H48" s="69">
        <f>'[1]Form-1_AnticipatedVsActual_BI'!H38</f>
        <v>9.6999999999999993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7.26</v>
      </c>
      <c r="G49" s="69">
        <f>'[1]Form-1_AnticipatedVsActual_BI'!G35</f>
        <v>7.07</v>
      </c>
      <c r="H49" s="69">
        <f>'[1]Form-1_AnticipatedVsActual_BI'!H35</f>
        <v>38.9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5.52</v>
      </c>
      <c r="H50" s="69">
        <f>'[1]Form-1_AnticipatedVsActual_BI'!H39</f>
        <v>25.59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5.36</v>
      </c>
      <c r="G51" s="69">
        <f>'[1]Form-1_AnticipatedVsActual_BI'!G33</f>
        <v>5.22</v>
      </c>
      <c r="H51" s="69">
        <f>'[1]Form-1_AnticipatedVsActual_BI'!H33</f>
        <v>23.86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22.29</v>
      </c>
      <c r="G52" s="69">
        <f>'[1]Form-1_AnticipatedVsActual_BI'!G41</f>
        <v>24.24</v>
      </c>
      <c r="H52" s="69">
        <f>'[1]Form-1_AnticipatedVsActual_BI'!H41</f>
        <v>101.01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6.33</v>
      </c>
      <c r="H54" s="69">
        <f>'[1]Form-1_AnticipatedVsActual_BI'!H36</f>
        <v>26.82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45.618159999999996</v>
      </c>
      <c r="G55" s="69">
        <f>SUM(G46:G54)</f>
        <v>54.32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2021-07-01T20:56:11Z</dcterms:created>
  <dcterms:modified xsi:type="dcterms:W3CDTF">2021-07-01T20:56:20Z</dcterms:modified>
</cp:coreProperties>
</file>