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64" yWindow="312" windowWidth="21720" windowHeight="8700"/>
  </bookViews>
  <sheets>
    <sheet name="Report_PSPR NRPC  (SLDC)" sheetId="1" r:id="rId1"/>
  </sheets>
  <externalReferences>
    <externalReference r:id="rId2"/>
  </externalReferences>
  <definedNames>
    <definedName name="Av">[1]ACT!#REF!</definedName>
    <definedName name="Average">[1]ACT!#REF!</definedName>
    <definedName name="Avsch">[1]ACT!#REF!</definedName>
    <definedName name="dsch">[1]ACT!$E$12</definedName>
    <definedName name="dtp">[1]ACT!$D$12</definedName>
    <definedName name="freq">[1]ACT!#REF!</definedName>
    <definedName name="od">[1]ACT!$G$12</definedName>
    <definedName name="Point1">#REF!</definedName>
    <definedName name="Point2">#REF!</definedName>
    <definedName name="Point3">#REF!</definedName>
    <definedName name="Point4">#REF!</definedName>
    <definedName name="Point5">#REF!</definedName>
    <definedName name="_xlnm.Print_Area" localSheetId="0">'Report_PSPR NRPC  (SLDC)'!$A$1:$H$61</definedName>
    <definedName name="StartAvgHz">[1]ACT!#REF!</definedName>
    <definedName name="Value1">#REF!</definedName>
    <definedName name="Value2">#REF!</definedName>
    <definedName name="Value3">#REF!</definedName>
    <definedName name="Value4">#REF!</definedName>
  </definedNames>
  <calcPr calcId="124519"/>
</workbook>
</file>

<file path=xl/calcChain.xml><?xml version="1.0" encoding="utf-8"?>
<calcChain xmlns="http://schemas.openxmlformats.org/spreadsheetml/2006/main">
  <c r="E50" i="1"/>
  <c r="D50"/>
  <c r="C50"/>
  <c r="F50" s="1"/>
  <c r="B50"/>
  <c r="E49"/>
  <c r="D49"/>
  <c r="C49"/>
  <c r="F49" s="1"/>
  <c r="B49"/>
  <c r="E48"/>
  <c r="D48"/>
  <c r="C48"/>
  <c r="F48" s="1"/>
  <c r="B48"/>
  <c r="F47"/>
  <c r="G47" s="1"/>
  <c r="E47"/>
  <c r="D47"/>
  <c r="C47"/>
  <c r="B47"/>
  <c r="H47" s="1"/>
  <c r="E46"/>
  <c r="D46"/>
  <c r="F46" s="1"/>
  <c r="G46" s="1"/>
  <c r="C46"/>
  <c r="B46"/>
  <c r="E45"/>
  <c r="D45"/>
  <c r="F45" s="1"/>
  <c r="C45"/>
  <c r="B45"/>
  <c r="E44"/>
  <c r="D44"/>
  <c r="C44"/>
  <c r="F44" s="1"/>
  <c r="G44" s="1"/>
  <c r="B44"/>
  <c r="H44" s="1"/>
  <c r="F43"/>
  <c r="G43" s="1"/>
  <c r="E43"/>
  <c r="D43"/>
  <c r="C43"/>
  <c r="B43"/>
  <c r="H43" s="1"/>
  <c r="E42"/>
  <c r="D42"/>
  <c r="C42"/>
  <c r="F42" s="1"/>
  <c r="B42"/>
  <c r="E41"/>
  <c r="D41"/>
  <c r="C41"/>
  <c r="F41" s="1"/>
  <c r="B41"/>
  <c r="E40"/>
  <c r="D40"/>
  <c r="C40"/>
  <c r="F40" s="1"/>
  <c r="B40"/>
  <c r="F39"/>
  <c r="G39" s="1"/>
  <c r="E39"/>
  <c r="D39"/>
  <c r="C39"/>
  <c r="B39"/>
  <c r="H39" s="1"/>
  <c r="E38"/>
  <c r="D38"/>
  <c r="F38" s="1"/>
  <c r="G38" s="1"/>
  <c r="C38"/>
  <c r="B38"/>
  <c r="E37"/>
  <c r="D37"/>
  <c r="C37"/>
  <c r="F37" s="1"/>
  <c r="B37"/>
  <c r="E36"/>
  <c r="D36"/>
  <c r="C36"/>
  <c r="F36" s="1"/>
  <c r="G36" s="1"/>
  <c r="B36"/>
  <c r="F35"/>
  <c r="G35" s="1"/>
  <c r="E35"/>
  <c r="D35"/>
  <c r="C35"/>
  <c r="B35"/>
  <c r="H35" s="1"/>
  <c r="E34"/>
  <c r="D34"/>
  <c r="C34"/>
  <c r="F34" s="1"/>
  <c r="B34"/>
  <c r="E33"/>
  <c r="D33"/>
  <c r="C33"/>
  <c r="F33" s="1"/>
  <c r="B33"/>
  <c r="E32"/>
  <c r="D32"/>
  <c r="C32"/>
  <c r="F32" s="1"/>
  <c r="B32"/>
  <c r="F31"/>
  <c r="G31" s="1"/>
  <c r="E31"/>
  <c r="D31"/>
  <c r="C31"/>
  <c r="B31"/>
  <c r="H31" s="1"/>
  <c r="E30"/>
  <c r="D30"/>
  <c r="F30" s="1"/>
  <c r="G30" s="1"/>
  <c r="C30"/>
  <c r="B30"/>
  <c r="H30" s="1"/>
  <c r="E29"/>
  <c r="D29"/>
  <c r="C29"/>
  <c r="F29" s="1"/>
  <c r="B29"/>
  <c r="E28"/>
  <c r="D28"/>
  <c r="C28"/>
  <c r="F28" s="1"/>
  <c r="G28" s="1"/>
  <c r="B28"/>
  <c r="F27"/>
  <c r="F52" s="1"/>
  <c r="E27"/>
  <c r="E52" s="1"/>
  <c r="D27"/>
  <c r="D52" s="1"/>
  <c r="C27"/>
  <c r="C52" s="1"/>
  <c r="B27"/>
  <c r="G55" s="1"/>
  <c r="H15" s="1"/>
  <c r="C16"/>
  <c r="H5" s="1"/>
  <c r="C1"/>
  <c r="H41" l="1"/>
  <c r="G41"/>
  <c r="H28"/>
  <c r="G33"/>
  <c r="H33"/>
  <c r="G48"/>
  <c r="H48"/>
  <c r="H50"/>
  <c r="G50"/>
  <c r="G29"/>
  <c r="H29"/>
  <c r="G37"/>
  <c r="H37"/>
  <c r="G40"/>
  <c r="H40"/>
  <c r="G42"/>
  <c r="H42"/>
  <c r="H46"/>
  <c r="G32"/>
  <c r="H32"/>
  <c r="G34"/>
  <c r="H34"/>
  <c r="G45"/>
  <c r="H45"/>
  <c r="G49"/>
  <c r="H49"/>
  <c r="H36"/>
  <c r="H38"/>
  <c r="B52"/>
  <c r="G54"/>
  <c r="H14" s="1"/>
  <c r="H27"/>
  <c r="G27"/>
  <c r="G52" s="1"/>
  <c r="G56" l="1"/>
  <c r="H16" s="1"/>
  <c r="H52"/>
</calcChain>
</file>

<file path=xl/comments1.xml><?xml version="1.0" encoding="utf-8"?>
<comments xmlns="http://schemas.openxmlformats.org/spreadsheetml/2006/main">
  <authors>
    <author>ReportServer</author>
    <author>HPSEB</author>
  </authors>
  <commentList>
    <comment ref="S18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T18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K26" authorId="1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C27" authorId="1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<sst xmlns="http://schemas.openxmlformats.org/spreadsheetml/2006/main" count="44" uniqueCount="44">
  <si>
    <r>
      <t>File Name</t>
    </r>
    <r>
      <rPr>
        <sz val="11"/>
        <color indexed="8"/>
        <rFont val="Arial"/>
        <family val="2"/>
      </rPr>
      <t>: HPSLDC/</t>
    </r>
    <r>
      <rPr>
        <b/>
        <sz val="11"/>
        <color indexed="12"/>
        <rFont val="Arial"/>
        <family val="2"/>
      </rPr>
      <t>PSPR(NRPC)-</t>
    </r>
  </si>
  <si>
    <t xml:space="preserve">Hiamchal Pradesh State Load Despatch Centre </t>
  </si>
  <si>
    <t>(An Apex Body)</t>
  </si>
  <si>
    <t>Government of Himahcal Pradesh</t>
  </si>
  <si>
    <t xml:space="preserve">                 FAX   MESSAGE                    </t>
  </si>
  <si>
    <t xml:space="preserve">  DATED</t>
  </si>
  <si>
    <t>FROM</t>
  </si>
  <si>
    <t>TO</t>
  </si>
  <si>
    <t>POWER CONTROLLER</t>
  </si>
  <si>
    <t>S.E. (OP),NRPC,NEW DELHI</t>
  </si>
  <si>
    <t>HPSLDC, GoHP,SHIMLA-11</t>
  </si>
  <si>
    <t>FAX #  011-26526361,26865206</t>
  </si>
  <si>
    <t>Email: pchpsldcshimla@gmail.com</t>
  </si>
  <si>
    <t xml:space="preserve"> POWER SUPPLY POSITION REPORT</t>
  </si>
  <si>
    <t>State:-  Himachal Pradesh</t>
  </si>
  <si>
    <t>MAX. DEMAND(MW)</t>
  </si>
  <si>
    <t>Year :- 2019-20</t>
  </si>
  <si>
    <t>MIN. DEMAND(MW)</t>
  </si>
  <si>
    <t>Month Day :-</t>
  </si>
  <si>
    <t xml:space="preserve">Unrestricted Demand </t>
  </si>
  <si>
    <t>HRS.   OF THE DAY</t>
  </si>
  <si>
    <t xml:space="preserve">DEMAND MET    (MW)  </t>
  </si>
  <si>
    <t>DEMAND NOT MET</t>
  </si>
  <si>
    <t xml:space="preserve">TOTAL DEMAND NOT MET (MW) </t>
  </si>
  <si>
    <t>TOTAL ENERGY EQUIVALENT TO DEMAND NOT MET (MU)</t>
  </si>
  <si>
    <t>TOTAL UNRESTRICTED DEMAND (MW)                  P7=P1+P2+P6</t>
  </si>
  <si>
    <t>DUE TO LOAD SHEDDING   (MW)</t>
  </si>
  <si>
    <t>DUE TO SATUTORY CUT  (MW)</t>
  </si>
  <si>
    <t>DUE TO T&amp;D CONSTRAINTS (MW)</t>
  </si>
  <si>
    <t>P1</t>
  </si>
  <si>
    <t>P2</t>
  </si>
  <si>
    <t>P3</t>
  </si>
  <si>
    <t>P4</t>
  </si>
  <si>
    <t>P5</t>
  </si>
  <si>
    <t>P6</t>
  </si>
  <si>
    <t>P7</t>
  </si>
  <si>
    <t>TOTAL</t>
  </si>
  <si>
    <t>Maximum Demand for the day( MW )</t>
  </si>
  <si>
    <t>Minimum Demand for the day( MW )</t>
  </si>
  <si>
    <t>Unrestricted Demand for the day( MW )</t>
  </si>
  <si>
    <t xml:space="preserve">Shift Incharge </t>
  </si>
  <si>
    <t>HPSLDC, GoHP, Shimla-11.</t>
  </si>
  <si>
    <t>.</t>
  </si>
  <si>
    <t xml:space="preserve">                 </t>
  </si>
</sst>
</file>

<file path=xl/styles.xml><?xml version="1.0" encoding="utf-8"?>
<styleSheet xmlns="http://schemas.openxmlformats.org/spreadsheetml/2006/main">
  <numFmts count="6">
    <numFmt numFmtId="164" formatCode="d\.mm\.yy;@"/>
    <numFmt numFmtId="165" formatCode="[$-409]mmmm\ d\,\ yyyy;@"/>
    <numFmt numFmtId="166" formatCode="h:mm;@"/>
    <numFmt numFmtId="167" formatCode="0.0_)"/>
    <numFmt numFmtId="168" formatCode="dd\.mm\.yyyy;@"/>
    <numFmt numFmtId="169" formatCode="_(&quot;$&quot;* #,##0.00_);_(&quot;$&quot;* \(#,##0.00\);_(&quot;$&quot;* &quot;-&quot;??_);_(@_)"/>
  </numFmts>
  <fonts count="40"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name val="Arial Unicode MS"/>
      <family val="2"/>
    </font>
    <font>
      <b/>
      <sz val="14"/>
      <color rgb="FF002060"/>
      <name val="Arial"/>
      <family val="2"/>
    </font>
    <font>
      <b/>
      <sz val="12"/>
      <color theme="1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color indexed="56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88">
    <xf numFmtId="0" fontId="0" fillId="0" borderId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168" fontId="3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186">
    <xf numFmtId="0" fontId="0" fillId="0" borderId="0" xfId="0"/>
    <xf numFmtId="0" fontId="3" fillId="0" borderId="2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164" fontId="5" fillId="0" borderId="3" xfId="0" applyNumberFormat="1" applyFont="1" applyBorder="1" applyAlignment="1" applyProtection="1">
      <alignment horizontal="left"/>
    </xf>
    <xf numFmtId="0" fontId="6" fillId="15" borderId="3" xfId="0" applyFont="1" applyFill="1" applyBorder="1" applyAlignment="1" applyProtection="1">
      <alignment horizontal="center"/>
    </xf>
    <xf numFmtId="0" fontId="7" fillId="15" borderId="3" xfId="0" applyFont="1" applyFill="1" applyBorder="1" applyAlignment="1" applyProtection="1">
      <alignment horizontal="center"/>
    </xf>
    <xf numFmtId="0" fontId="6" fillId="15" borderId="4" xfId="0" applyFont="1" applyFill="1" applyBorder="1" applyAlignment="1" applyProtection="1">
      <alignment horizontal="center"/>
    </xf>
    <xf numFmtId="0" fontId="8" fillId="15" borderId="3" xfId="0" applyFont="1" applyFill="1" applyBorder="1" applyProtection="1"/>
    <xf numFmtId="0" fontId="6" fillId="15" borderId="0" xfId="0" applyFont="1" applyFill="1" applyBorder="1" applyAlignment="1" applyProtection="1">
      <alignment horizontal="center"/>
    </xf>
    <xf numFmtId="0" fontId="6" fillId="15" borderId="0" xfId="0" applyFont="1" applyFill="1" applyBorder="1" applyAlignment="1" applyProtection="1"/>
    <xf numFmtId="0" fontId="6" fillId="15" borderId="0" xfId="0" applyFont="1" applyFill="1" applyBorder="1" applyAlignment="1" applyProtection="1">
      <alignment horizontal="center"/>
    </xf>
    <xf numFmtId="0" fontId="8" fillId="15" borderId="0" xfId="0" applyFont="1" applyFill="1" applyBorder="1" applyAlignment="1" applyProtection="1">
      <alignment horizontal="center"/>
    </xf>
    <xf numFmtId="0" fontId="8" fillId="16" borderId="0" xfId="0" applyFont="1" applyFill="1" applyBorder="1" applyAlignment="1" applyProtection="1">
      <alignment horizontal="center"/>
    </xf>
    <xf numFmtId="0" fontId="9" fillId="15" borderId="0" xfId="0" applyFont="1" applyFill="1" applyBorder="1" applyAlignment="1" applyProtection="1">
      <alignment horizontal="center"/>
    </xf>
    <xf numFmtId="0" fontId="8" fillId="15" borderId="0" xfId="0" applyFont="1" applyFill="1" applyBorder="1" applyProtection="1"/>
    <xf numFmtId="0" fontId="3" fillId="0" borderId="5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8" fillId="15" borderId="5" xfId="0" applyFont="1" applyFill="1" applyBorder="1" applyAlignment="1" applyProtection="1">
      <alignment horizontal="center"/>
    </xf>
    <xf numFmtId="0" fontId="8" fillId="15" borderId="7" xfId="0" applyFont="1" applyFill="1" applyBorder="1" applyAlignment="1" applyProtection="1">
      <alignment vertical="center"/>
    </xf>
    <xf numFmtId="165" fontId="8" fillId="15" borderId="8" xfId="0" applyNumberFormat="1" applyFont="1" applyFill="1" applyBorder="1" applyAlignment="1" applyProtection="1">
      <alignment horizontal="center" vertical="center"/>
    </xf>
    <xf numFmtId="0" fontId="8" fillId="15" borderId="0" xfId="0" applyFont="1" applyFill="1" applyBorder="1" applyAlignment="1" applyProtection="1"/>
    <xf numFmtId="0" fontId="9" fillId="15" borderId="0" xfId="0" applyFont="1" applyFill="1" applyBorder="1" applyProtection="1"/>
    <xf numFmtId="0" fontId="9" fillId="16" borderId="0" xfId="0" applyFont="1" applyFill="1" applyBorder="1" applyProtection="1"/>
    <xf numFmtId="0" fontId="8" fillId="15" borderId="6" xfId="0" applyFont="1" applyFill="1" applyBorder="1" applyAlignment="1" applyProtection="1">
      <alignment horizontal="center"/>
    </xf>
    <xf numFmtId="0" fontId="8" fillId="15" borderId="5" xfId="0" applyFont="1" applyFill="1" applyBorder="1" applyProtection="1"/>
    <xf numFmtId="0" fontId="8" fillId="15" borderId="0" xfId="0" applyFont="1" applyFill="1" applyBorder="1" applyAlignment="1" applyProtection="1">
      <alignment horizontal="left"/>
    </xf>
    <xf numFmtId="2" fontId="8" fillId="15" borderId="0" xfId="0" applyNumberFormat="1" applyFont="1" applyFill="1" applyBorder="1" applyAlignment="1" applyProtection="1">
      <alignment horizontal="center"/>
    </xf>
    <xf numFmtId="166" fontId="6" fillId="15" borderId="0" xfId="0" applyNumberFormat="1" applyFont="1" applyFill="1" applyBorder="1" applyAlignment="1" applyProtection="1">
      <alignment horizontal="center"/>
    </xf>
    <xf numFmtId="0" fontId="6" fillId="15" borderId="0" xfId="0" applyFont="1" applyFill="1" applyBorder="1" applyAlignment="1" applyProtection="1">
      <alignment horizontal="left"/>
    </xf>
    <xf numFmtId="0" fontId="12" fillId="17" borderId="0" xfId="0" applyFont="1" applyFill="1" applyBorder="1" applyAlignment="1" applyProtection="1">
      <alignment horizontal="left" vertical="center" wrapText="1"/>
    </xf>
    <xf numFmtId="0" fontId="6" fillId="15" borderId="0" xfId="0" applyNumberFormat="1" applyFont="1" applyFill="1" applyBorder="1" applyAlignment="1" applyProtection="1">
      <alignment horizontal="center" vertical="center" wrapText="1"/>
    </xf>
    <xf numFmtId="2" fontId="12" fillId="16" borderId="0" xfId="0" applyNumberFormat="1" applyFont="1" applyFill="1" applyBorder="1" applyAlignment="1" applyProtection="1">
      <alignment horizontal="right" vertical="center" wrapText="1"/>
    </xf>
    <xf numFmtId="0" fontId="12" fillId="16" borderId="0" xfId="0" applyFont="1" applyFill="1" applyBorder="1" applyAlignment="1" applyProtection="1">
      <alignment horizontal="left" vertical="center" wrapText="1"/>
    </xf>
    <xf numFmtId="0" fontId="13" fillId="15" borderId="0" xfId="0" applyFont="1" applyFill="1" applyBorder="1" applyAlignment="1" applyProtection="1">
      <alignment horizontal="center"/>
    </xf>
    <xf numFmtId="0" fontId="7" fillId="15" borderId="0" xfId="0" applyFont="1" applyFill="1" applyBorder="1" applyAlignment="1" applyProtection="1"/>
    <xf numFmtId="0" fontId="7" fillId="15" borderId="6" xfId="0" applyFont="1" applyFill="1" applyBorder="1" applyAlignment="1" applyProtection="1"/>
    <xf numFmtId="0" fontId="6" fillId="15" borderId="0" xfId="0" applyNumberFormat="1" applyFont="1" applyFill="1" applyBorder="1" applyAlignment="1" applyProtection="1">
      <alignment horizontal="center" vertical="center" wrapText="1"/>
    </xf>
    <xf numFmtId="2" fontId="12" fillId="16" borderId="0" xfId="0" applyNumberFormat="1" applyFont="1" applyFill="1" applyBorder="1" applyAlignment="1" applyProtection="1">
      <alignment horizontal="right" vertical="center" wrapText="1"/>
    </xf>
    <xf numFmtId="0" fontId="12" fillId="16" borderId="0" xfId="0" applyFont="1" applyFill="1" applyBorder="1" applyAlignment="1" applyProtection="1">
      <alignment horizontal="left" vertical="center" wrapText="1"/>
    </xf>
    <xf numFmtId="0" fontId="8" fillId="15" borderId="0" xfId="0" applyFont="1" applyFill="1" applyBorder="1" applyAlignment="1" applyProtection="1">
      <alignment vertical="center"/>
    </xf>
    <xf numFmtId="165" fontId="8" fillId="15" borderId="0" xfId="0" applyNumberFormat="1" applyFont="1" applyFill="1" applyBorder="1" applyAlignment="1" applyProtection="1">
      <alignment horizontal="right" vertical="center"/>
    </xf>
    <xf numFmtId="0" fontId="8" fillId="18" borderId="9" xfId="0" applyFont="1" applyFill="1" applyBorder="1" applyAlignment="1" applyProtection="1">
      <alignment horizontal="left"/>
    </xf>
    <xf numFmtId="0" fontId="8" fillId="18" borderId="10" xfId="0" applyFont="1" applyFill="1" applyBorder="1" applyProtection="1"/>
    <xf numFmtId="1" fontId="6" fillId="18" borderId="11" xfId="0" applyNumberFormat="1" applyFont="1" applyFill="1" applyBorder="1" applyAlignment="1" applyProtection="1">
      <alignment horizontal="center" vertical="center"/>
    </xf>
    <xf numFmtId="0" fontId="8" fillId="15" borderId="0" xfId="0" applyFont="1" applyFill="1" applyBorder="1" applyAlignment="1" applyProtection="1">
      <alignment horizontal="center" vertical="center" textRotation="90" wrapText="1"/>
    </xf>
    <xf numFmtId="0" fontId="8" fillId="15" borderId="0" xfId="0" applyFont="1" applyFill="1" applyBorder="1" applyAlignment="1" applyProtection="1">
      <alignment horizontal="center" vertical="center" wrapText="1"/>
    </xf>
    <xf numFmtId="1" fontId="6" fillId="18" borderId="8" xfId="0" applyNumberFormat="1" applyFont="1" applyFill="1" applyBorder="1" applyAlignment="1" applyProtection="1">
      <alignment horizontal="center" vertical="center"/>
    </xf>
    <xf numFmtId="1" fontId="8" fillId="15" borderId="0" xfId="0" applyNumberFormat="1" applyFont="1" applyFill="1" applyBorder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horizontal="center"/>
    </xf>
    <xf numFmtId="1" fontId="8" fillId="15" borderId="0" xfId="0" applyNumberFormat="1" applyFont="1" applyFill="1" applyBorder="1" applyProtection="1"/>
    <xf numFmtId="0" fontId="8" fillId="15" borderId="0" xfId="0" applyFont="1" applyFill="1" applyBorder="1" applyAlignment="1" applyProtection="1">
      <alignment vertical="center" wrapText="1"/>
    </xf>
    <xf numFmtId="165" fontId="8" fillId="15" borderId="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/>
    </xf>
    <xf numFmtId="0" fontId="8" fillId="15" borderId="0" xfId="0" applyFont="1" applyFill="1" applyBorder="1" applyAlignment="1" applyProtection="1">
      <alignment horizontal="center" vertical="center"/>
    </xf>
    <xf numFmtId="0" fontId="14" fillId="19" borderId="12" xfId="0" applyFont="1" applyFill="1" applyBorder="1" applyAlignment="1" applyProtection="1">
      <alignment horizontal="center" vertical="center" wrapText="1"/>
    </xf>
    <xf numFmtId="0" fontId="14" fillId="19" borderId="7" xfId="0" applyFont="1" applyFill="1" applyBorder="1" applyAlignment="1" applyProtection="1">
      <alignment horizontal="center" vertical="center" wrapText="1"/>
    </xf>
    <xf numFmtId="0" fontId="14" fillId="19" borderId="7" xfId="0" applyFont="1" applyFill="1" applyBorder="1" applyAlignment="1" applyProtection="1">
      <alignment horizontal="center" vertical="center"/>
    </xf>
    <xf numFmtId="0" fontId="14" fillId="19" borderId="13" xfId="0" applyFont="1" applyFill="1" applyBorder="1" applyAlignment="1" applyProtection="1">
      <alignment horizontal="center" vertical="center" wrapText="1"/>
    </xf>
    <xf numFmtId="0" fontId="14" fillId="19" borderId="14" xfId="0" applyFont="1" applyFill="1" applyBorder="1" applyAlignment="1" applyProtection="1">
      <alignment horizontal="center" vertical="center" wrapText="1"/>
    </xf>
    <xf numFmtId="0" fontId="15" fillId="15" borderId="0" xfId="0" applyFont="1" applyFill="1" applyBorder="1" applyAlignment="1" applyProtection="1">
      <alignment horizontal="center" vertical="center" wrapText="1"/>
    </xf>
    <xf numFmtId="0" fontId="16" fillId="15" borderId="0" xfId="0" applyFont="1" applyFill="1" applyBorder="1" applyAlignment="1" applyProtection="1">
      <alignment horizontal="center" vertical="center" wrapText="1"/>
    </xf>
    <xf numFmtId="0" fontId="17" fillId="20" borderId="0" xfId="0" applyFont="1" applyFill="1" applyBorder="1" applyAlignment="1" applyProtection="1">
      <alignment horizontal="center" vertical="center" wrapText="1"/>
    </xf>
    <xf numFmtId="2" fontId="8" fillId="0" borderId="0" xfId="0" applyNumberFormat="1" applyFont="1" applyFill="1" applyBorder="1" applyAlignment="1" applyProtection="1">
      <alignment horizontal="center"/>
    </xf>
    <xf numFmtId="0" fontId="14" fillId="19" borderId="15" xfId="0" applyFont="1" applyFill="1" applyBorder="1" applyAlignment="1" applyProtection="1">
      <alignment horizontal="center" vertical="center" wrapText="1"/>
    </xf>
    <xf numFmtId="0" fontId="14" fillId="19" borderId="16" xfId="0" applyFont="1" applyFill="1" applyBorder="1" applyAlignment="1" applyProtection="1">
      <alignment horizontal="center" vertical="center" wrapText="1"/>
    </xf>
    <xf numFmtId="0" fontId="14" fillId="19" borderId="17" xfId="0" applyFont="1" applyFill="1" applyBorder="1" applyAlignment="1" applyProtection="1">
      <alignment horizontal="center" vertical="center" wrapText="1"/>
    </xf>
    <xf numFmtId="0" fontId="14" fillId="19" borderId="18" xfId="0" applyFont="1" applyFill="1" applyBorder="1" applyAlignment="1" applyProtection="1">
      <alignment horizontal="center" vertical="center" wrapText="1"/>
    </xf>
    <xf numFmtId="0" fontId="14" fillId="19" borderId="19" xfId="0" applyFont="1" applyFill="1" applyBorder="1" applyAlignment="1" applyProtection="1">
      <alignment horizontal="center"/>
    </xf>
    <xf numFmtId="0" fontId="14" fillId="19" borderId="20" xfId="0" applyFont="1" applyFill="1" applyBorder="1" applyAlignment="1" applyProtection="1">
      <alignment horizontal="center" vertical="center" wrapText="1"/>
    </xf>
    <xf numFmtId="0" fontId="14" fillId="19" borderId="19" xfId="0" applyFont="1" applyFill="1" applyBorder="1" applyAlignment="1" applyProtection="1">
      <alignment horizontal="center" vertical="center" wrapText="1"/>
    </xf>
    <xf numFmtId="0" fontId="14" fillId="19" borderId="21" xfId="0" applyFont="1" applyFill="1" applyBorder="1" applyAlignment="1" applyProtection="1">
      <alignment horizontal="center" vertical="center" wrapText="1"/>
    </xf>
    <xf numFmtId="0" fontId="14" fillId="19" borderId="22" xfId="0" applyFont="1" applyFill="1" applyBorder="1" applyAlignment="1" applyProtection="1">
      <alignment horizontal="center" vertical="center" wrapText="1"/>
    </xf>
    <xf numFmtId="0" fontId="14" fillId="19" borderId="7" xfId="0" applyFont="1" applyFill="1" applyBorder="1" applyAlignment="1" applyProtection="1">
      <alignment horizontal="center" vertical="center"/>
    </xf>
    <xf numFmtId="0" fontId="14" fillId="19" borderId="19" xfId="0" applyFont="1" applyFill="1" applyBorder="1" applyAlignment="1" applyProtection="1">
      <alignment horizontal="center" vertical="center"/>
    </xf>
    <xf numFmtId="0" fontId="14" fillId="19" borderId="8" xfId="0" applyFont="1" applyFill="1" applyBorder="1" applyAlignment="1" applyProtection="1">
      <alignment horizontal="center" vertical="center"/>
    </xf>
    <xf numFmtId="0" fontId="15" fillId="15" borderId="0" xfId="0" applyFont="1" applyFill="1" applyBorder="1" applyAlignment="1" applyProtection="1">
      <alignment horizontal="center" vertical="center"/>
    </xf>
    <xf numFmtId="0" fontId="16" fillId="15" borderId="0" xfId="0" applyFont="1" applyFill="1" applyBorder="1" applyAlignment="1" applyProtection="1">
      <alignment horizontal="center" vertical="center"/>
    </xf>
    <xf numFmtId="0" fontId="17" fillId="20" borderId="0" xfId="0" applyFont="1" applyFill="1" applyBorder="1" applyAlignment="1" applyProtection="1">
      <alignment horizontal="center" vertical="center"/>
    </xf>
    <xf numFmtId="0" fontId="18" fillId="15" borderId="0" xfId="0" applyFont="1" applyFill="1" applyBorder="1" applyAlignment="1" applyProtection="1">
      <alignment horizontal="center"/>
    </xf>
    <xf numFmtId="0" fontId="14" fillId="19" borderId="22" xfId="0" applyFont="1" applyFill="1" applyBorder="1" applyAlignment="1" applyProtection="1">
      <alignment horizontal="center"/>
    </xf>
    <xf numFmtId="0" fontId="14" fillId="19" borderId="7" xfId="0" applyFont="1" applyFill="1" applyBorder="1" applyAlignment="1" applyProtection="1">
      <alignment horizontal="center"/>
    </xf>
    <xf numFmtId="1" fontId="14" fillId="19" borderId="7" xfId="0" applyNumberFormat="1" applyFont="1" applyFill="1" applyBorder="1" applyAlignment="1" applyProtection="1">
      <alignment horizontal="center" vertical="center"/>
    </xf>
    <xf numFmtId="0" fontId="14" fillId="19" borderId="8" xfId="0" applyFont="1" applyFill="1" applyBorder="1" applyAlignment="1" applyProtection="1">
      <alignment horizontal="center"/>
    </xf>
    <xf numFmtId="0" fontId="15" fillId="15" borderId="0" xfId="0" applyFont="1" applyFill="1" applyBorder="1" applyAlignment="1" applyProtection="1">
      <alignment horizontal="center"/>
    </xf>
    <xf numFmtId="1" fontId="15" fillId="15" borderId="0" xfId="0" applyNumberFormat="1" applyFont="1" applyFill="1" applyBorder="1" applyAlignment="1" applyProtection="1">
      <alignment horizontal="center" wrapText="1"/>
    </xf>
    <xf numFmtId="1" fontId="15" fillId="15" borderId="0" xfId="0" applyNumberFormat="1" applyFont="1" applyFill="1" applyBorder="1" applyAlignment="1" applyProtection="1">
      <alignment horizontal="center"/>
    </xf>
    <xf numFmtId="1" fontId="16" fillId="15" borderId="0" xfId="0" applyNumberFormat="1" applyFont="1" applyFill="1" applyBorder="1" applyAlignment="1" applyProtection="1">
      <alignment horizontal="center"/>
    </xf>
    <xf numFmtId="0" fontId="8" fillId="19" borderId="22" xfId="0" applyFont="1" applyFill="1" applyBorder="1" applyAlignment="1" applyProtection="1">
      <alignment horizontal="center"/>
    </xf>
    <xf numFmtId="1" fontId="8" fillId="15" borderId="7" xfId="0" applyNumberFormat="1" applyFont="1" applyFill="1" applyBorder="1" applyAlignment="1" applyProtection="1">
      <alignment horizontal="center" vertical="center"/>
    </xf>
    <xf numFmtId="0" fontId="8" fillId="15" borderId="7" xfId="0" applyFont="1" applyFill="1" applyBorder="1" applyAlignment="1" applyProtection="1">
      <alignment horizontal="center" vertical="center"/>
    </xf>
    <xf numFmtId="2" fontId="8" fillId="15" borderId="7" xfId="0" applyNumberFormat="1" applyFont="1" applyFill="1" applyBorder="1" applyAlignment="1" applyProtection="1">
      <alignment horizontal="center" vertical="center"/>
    </xf>
    <xf numFmtId="1" fontId="8" fillId="15" borderId="8" xfId="0" applyNumberFormat="1" applyFont="1" applyFill="1" applyBorder="1" applyAlignment="1" applyProtection="1">
      <alignment horizontal="center" vertical="center"/>
    </xf>
    <xf numFmtId="1" fontId="6" fillId="15" borderId="0" xfId="0" applyNumberFormat="1" applyFont="1" applyFill="1" applyBorder="1" applyAlignment="1" applyProtection="1">
      <alignment horizontal="center"/>
    </xf>
    <xf numFmtId="1" fontId="17" fillId="15" borderId="0" xfId="0" applyNumberFormat="1" applyFont="1" applyFill="1" applyBorder="1" applyAlignment="1">
      <alignment horizontal="center"/>
    </xf>
    <xf numFmtId="0" fontId="19" fillId="15" borderId="0" xfId="0" applyFont="1" applyFill="1" applyBorder="1" applyAlignment="1" applyProtection="1">
      <alignment horizontal="center"/>
    </xf>
    <xf numFmtId="0" fontId="6" fillId="15" borderId="0" xfId="0" applyFont="1" applyFill="1" applyBorder="1" applyProtection="1"/>
    <xf numFmtId="2" fontId="8" fillId="0" borderId="7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/>
    </xf>
    <xf numFmtId="1" fontId="15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20" fillId="15" borderId="0" xfId="0" applyFont="1" applyFill="1" applyBorder="1" applyAlignment="1" applyProtection="1">
      <alignment horizontal="center"/>
    </xf>
    <xf numFmtId="1" fontId="6" fillId="15" borderId="8" xfId="0" applyNumberFormat="1" applyFont="1" applyFill="1" applyBorder="1" applyAlignment="1" applyProtection="1">
      <alignment horizontal="center" vertical="center"/>
    </xf>
    <xf numFmtId="1" fontId="17" fillId="2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</xf>
    <xf numFmtId="1" fontId="15" fillId="0" borderId="0" xfId="0" applyNumberFormat="1" applyFont="1" applyFill="1" applyBorder="1" applyAlignment="1" applyProtection="1">
      <alignment horizontal="center"/>
    </xf>
    <xf numFmtId="1" fontId="1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8" fillId="15" borderId="0" xfId="0" applyFont="1" applyFill="1" applyBorder="1" applyAlignment="1" applyProtection="1">
      <alignment horizontal="right"/>
    </xf>
    <xf numFmtId="1" fontId="20" fillId="15" borderId="0" xfId="0" applyNumberFormat="1" applyFont="1" applyFill="1" applyBorder="1" applyAlignment="1" applyProtection="1">
      <alignment horizontal="center" wrapText="1"/>
    </xf>
    <xf numFmtId="1" fontId="20" fillId="15" borderId="0" xfId="0" applyNumberFormat="1" applyFont="1" applyFill="1" applyBorder="1" applyAlignment="1" applyProtection="1">
      <alignment horizontal="center"/>
    </xf>
    <xf numFmtId="1" fontId="21" fillId="15" borderId="0" xfId="0" applyNumberFormat="1" applyFont="1" applyFill="1" applyBorder="1" applyAlignment="1" applyProtection="1">
      <alignment horizontal="center"/>
    </xf>
    <xf numFmtId="1" fontId="22" fillId="15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 applyProtection="1">
      <alignment horizontal="center"/>
    </xf>
    <xf numFmtId="2" fontId="6" fillId="15" borderId="0" xfId="0" applyNumberFormat="1" applyFont="1" applyFill="1" applyBorder="1" applyAlignment="1" applyProtection="1">
      <alignment horizontal="center"/>
    </xf>
    <xf numFmtId="2" fontId="6" fillId="0" borderId="0" xfId="0" applyNumberFormat="1" applyFont="1" applyFill="1" applyBorder="1" applyAlignment="1" applyProtection="1">
      <alignment horizontal="center"/>
    </xf>
    <xf numFmtId="167" fontId="8" fillId="15" borderId="0" xfId="0" applyNumberFormat="1" applyFont="1" applyFill="1" applyBorder="1" applyAlignment="1" applyProtection="1">
      <alignment horizontal="center"/>
    </xf>
    <xf numFmtId="0" fontId="23" fillId="15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>
      <alignment horizontal="center" wrapText="1"/>
    </xf>
    <xf numFmtId="1" fontId="20" fillId="0" borderId="0" xfId="0" applyNumberFormat="1" applyFont="1" applyFill="1" applyBorder="1" applyAlignment="1" applyProtection="1">
      <alignment horizontal="center"/>
    </xf>
    <xf numFmtId="0" fontId="8" fillId="19" borderId="23" xfId="0" applyFont="1" applyFill="1" applyBorder="1" applyProtection="1"/>
    <xf numFmtId="1" fontId="6" fillId="15" borderId="7" xfId="0" applyNumberFormat="1" applyFont="1" applyFill="1" applyBorder="1" applyAlignment="1" applyProtection="1">
      <alignment horizontal="center" vertical="center" wrapText="1"/>
    </xf>
    <xf numFmtId="2" fontId="6" fillId="15" borderId="7" xfId="0" applyNumberFormat="1" applyFont="1" applyFill="1" applyBorder="1" applyAlignment="1" applyProtection="1">
      <alignment horizontal="center" vertical="center" wrapText="1"/>
    </xf>
    <xf numFmtId="0" fontId="6" fillId="15" borderId="14" xfId="0" applyFont="1" applyFill="1" applyBorder="1" applyProtection="1"/>
    <xf numFmtId="0" fontId="15" fillId="15" borderId="0" xfId="0" applyFont="1" applyFill="1" applyBorder="1" applyAlignment="1" applyProtection="1"/>
    <xf numFmtId="0" fontId="24" fillId="15" borderId="0" xfId="0" applyFont="1" applyFill="1" applyBorder="1" applyProtection="1"/>
    <xf numFmtId="0" fontId="18" fillId="15" borderId="0" xfId="0" applyFont="1" applyFill="1" applyBorder="1" applyProtection="1"/>
    <xf numFmtId="0" fontId="25" fillId="20" borderId="0" xfId="0" applyFont="1" applyFill="1" applyBorder="1" applyProtection="1"/>
    <xf numFmtId="0" fontId="6" fillId="19" borderId="22" xfId="0" applyFont="1" applyFill="1" applyBorder="1" applyAlignment="1" applyProtection="1">
      <alignment horizontal="center"/>
    </xf>
    <xf numFmtId="1" fontId="6" fillId="19" borderId="7" xfId="0" applyNumberFormat="1" applyFont="1" applyFill="1" applyBorder="1" applyAlignment="1" applyProtection="1">
      <alignment horizontal="center" vertical="center" wrapText="1"/>
    </xf>
    <xf numFmtId="2" fontId="6" fillId="19" borderId="7" xfId="0" applyNumberFormat="1" applyFont="1" applyFill="1" applyBorder="1" applyAlignment="1" applyProtection="1">
      <alignment horizontal="center" vertical="center" wrapText="1"/>
    </xf>
    <xf numFmtId="1" fontId="6" fillId="19" borderId="8" xfId="0" applyNumberFormat="1" applyFont="1" applyFill="1" applyBorder="1" applyAlignment="1" applyProtection="1">
      <alignment horizontal="center" vertical="center" wrapText="1"/>
    </xf>
    <xf numFmtId="1" fontId="26" fillId="15" borderId="0" xfId="0" applyNumberFormat="1" applyFont="1" applyFill="1" applyBorder="1" applyAlignment="1" applyProtection="1">
      <alignment horizontal="center"/>
    </xf>
    <xf numFmtId="1" fontId="19" fillId="15" borderId="0" xfId="0" applyNumberFormat="1" applyFont="1" applyFill="1" applyBorder="1" applyAlignment="1" applyProtection="1">
      <alignment horizontal="center"/>
    </xf>
    <xf numFmtId="1" fontId="27" fillId="20" borderId="0" xfId="0" applyNumberFormat="1" applyFont="1" applyFill="1" applyBorder="1" applyAlignment="1" applyProtection="1">
      <alignment horizontal="center"/>
    </xf>
    <xf numFmtId="0" fontId="6" fillId="15" borderId="5" xfId="0" applyFont="1" applyFill="1" applyBorder="1" applyProtection="1"/>
    <xf numFmtId="1" fontId="21" fillId="15" borderId="0" xfId="0" applyNumberFormat="1" applyFont="1" applyFill="1" applyBorder="1" applyProtection="1"/>
    <xf numFmtId="0" fontId="8" fillId="0" borderId="0" xfId="0" applyFont="1" applyBorder="1"/>
    <xf numFmtId="1" fontId="21" fillId="15" borderId="6" xfId="0" applyNumberFormat="1" applyFont="1" applyFill="1" applyBorder="1" applyProtection="1"/>
    <xf numFmtId="0" fontId="18" fillId="16" borderId="0" xfId="0" applyFont="1" applyFill="1" applyBorder="1" applyProtection="1"/>
    <xf numFmtId="0" fontId="6" fillId="18" borderId="9" xfId="0" applyFont="1" applyFill="1" applyBorder="1" applyAlignment="1" applyProtection="1">
      <alignment horizontal="left"/>
    </xf>
    <xf numFmtId="1" fontId="6" fillId="18" borderId="24" xfId="0" applyNumberFormat="1" applyFont="1" applyFill="1" applyBorder="1" applyAlignment="1" applyProtection="1">
      <alignment horizontal="center"/>
    </xf>
    <xf numFmtId="0" fontId="6" fillId="18" borderId="24" xfId="0" applyFont="1" applyFill="1" applyBorder="1" applyAlignment="1" applyProtection="1">
      <alignment horizontal="center"/>
    </xf>
    <xf numFmtId="1" fontId="6" fillId="18" borderId="10" xfId="0" applyNumberFormat="1" applyFont="1" applyFill="1" applyBorder="1" applyAlignment="1" applyProtection="1">
      <alignment horizontal="center"/>
    </xf>
    <xf numFmtId="0" fontId="20" fillId="15" borderId="0" xfId="0" applyFont="1" applyFill="1" applyBorder="1" applyAlignment="1" applyProtection="1">
      <alignment horizontal="left"/>
    </xf>
    <xf numFmtId="2" fontId="6" fillId="15" borderId="5" xfId="0" applyNumberFormat="1" applyFont="1" applyFill="1" applyBorder="1" applyAlignment="1" applyProtection="1">
      <alignment horizontal="center"/>
    </xf>
    <xf numFmtId="1" fontId="6" fillId="15" borderId="6" xfId="0" applyNumberFormat="1" applyFont="1" applyFill="1" applyBorder="1" applyAlignment="1" applyProtection="1">
      <alignment horizontal="center"/>
    </xf>
    <xf numFmtId="0" fontId="6" fillId="15" borderId="5" xfId="0" applyFont="1" applyFill="1" applyBorder="1" applyAlignment="1" applyProtection="1">
      <alignment horizontal="center"/>
    </xf>
    <xf numFmtId="0" fontId="6" fillId="15" borderId="6" xfId="0" applyFont="1" applyFill="1" applyBorder="1" applyAlignment="1" applyProtection="1">
      <alignment horizontal="center"/>
    </xf>
    <xf numFmtId="0" fontId="15" fillId="15" borderId="0" xfId="0" applyFont="1" applyFill="1" applyBorder="1" applyProtection="1"/>
    <xf numFmtId="166" fontId="20" fillId="15" borderId="0" xfId="0" applyNumberFormat="1" applyFont="1" applyFill="1" applyBorder="1" applyAlignment="1" applyProtection="1">
      <alignment horizontal="center"/>
    </xf>
    <xf numFmtId="166" fontId="15" fillId="15" borderId="0" xfId="0" applyNumberFormat="1" applyFont="1" applyFill="1" applyBorder="1" applyAlignment="1" applyProtection="1">
      <alignment horizontal="center"/>
    </xf>
    <xf numFmtId="0" fontId="6" fillId="15" borderId="0" xfId="0" applyFont="1" applyFill="1" applyBorder="1" applyAlignment="1" applyProtection="1">
      <alignment horizontal="left" vertical="center" wrapText="1"/>
    </xf>
    <xf numFmtId="0" fontId="6" fillId="15" borderId="0" xfId="0" applyFont="1" applyFill="1" applyBorder="1" applyAlignment="1" applyProtection="1">
      <alignment horizontal="left"/>
    </xf>
    <xf numFmtId="166" fontId="8" fillId="15" borderId="0" xfId="0" applyNumberFormat="1" applyFont="1" applyFill="1" applyBorder="1" applyAlignment="1" applyProtection="1">
      <alignment horizontal="center"/>
    </xf>
    <xf numFmtId="0" fontId="6" fillId="15" borderId="25" xfId="0" applyFont="1" applyFill="1" applyBorder="1" applyAlignment="1" applyProtection="1">
      <alignment horizontal="center"/>
    </xf>
    <xf numFmtId="0" fontId="6" fillId="15" borderId="26" xfId="0" applyFont="1" applyFill="1" applyBorder="1" applyAlignment="1" applyProtection="1">
      <alignment horizontal="center"/>
    </xf>
    <xf numFmtId="1" fontId="6" fillId="15" borderId="26" xfId="0" applyNumberFormat="1" applyFont="1" applyFill="1" applyBorder="1" applyAlignment="1" applyProtection="1">
      <alignment horizontal="center"/>
    </xf>
    <xf numFmtId="0" fontId="6" fillId="15" borderId="26" xfId="0" applyFont="1" applyFill="1" applyBorder="1" applyAlignment="1" applyProtection="1">
      <alignment horizontal="left" vertical="center" wrapText="1"/>
    </xf>
    <xf numFmtId="0" fontId="6" fillId="15" borderId="27" xfId="0" applyFont="1" applyFill="1" applyBorder="1" applyAlignment="1" applyProtection="1">
      <alignment horizontal="center"/>
    </xf>
    <xf numFmtId="20" fontId="6" fillId="15" borderId="0" xfId="0" applyNumberFormat="1" applyFont="1" applyFill="1" applyBorder="1" applyAlignment="1" applyProtection="1">
      <alignment horizontal="left"/>
    </xf>
    <xf numFmtId="0" fontId="6" fillId="15" borderId="0" xfId="0" applyNumberFormat="1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wrapText="1"/>
    </xf>
    <xf numFmtId="0" fontId="8" fillId="15" borderId="0" xfId="0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wrapText="1"/>
    </xf>
    <xf numFmtId="14" fontId="8" fillId="15" borderId="0" xfId="0" applyNumberFormat="1" applyFont="1" applyFill="1" applyBorder="1" applyAlignment="1" applyProtection="1">
      <alignment horizontal="center"/>
    </xf>
    <xf numFmtId="0" fontId="8" fillId="15" borderId="5" xfId="0" applyFont="1" applyFill="1" applyBorder="1" applyAlignment="1" applyProtection="1">
      <alignment horizontal="left"/>
    </xf>
    <xf numFmtId="0" fontId="28" fillId="15" borderId="0" xfId="0" applyFont="1" applyFill="1" applyBorder="1" applyAlignment="1" applyProtection="1">
      <alignment horizontal="center"/>
    </xf>
    <xf numFmtId="0" fontId="28" fillId="16" borderId="0" xfId="0" applyFont="1" applyFill="1" applyBorder="1" applyAlignment="1" applyProtection="1">
      <alignment horizontal="center"/>
    </xf>
    <xf numFmtId="0" fontId="6" fillId="15" borderId="7" xfId="0" applyFont="1" applyFill="1" applyBorder="1" applyAlignment="1" applyProtection="1">
      <alignment horizontal="center"/>
    </xf>
    <xf numFmtId="0" fontId="6" fillId="15" borderId="0" xfId="0" applyFont="1" applyFill="1" applyBorder="1" applyAlignment="1" applyProtection="1">
      <alignment horizontal="center" vertical="center" wrapText="1"/>
    </xf>
    <xf numFmtId="0" fontId="28" fillId="15" borderId="0" xfId="0" applyFont="1" applyFill="1" applyBorder="1" applyProtection="1"/>
    <xf numFmtId="0" fontId="28" fillId="16" borderId="0" xfId="0" applyFont="1" applyFill="1" applyBorder="1" applyProtection="1"/>
    <xf numFmtId="0" fontId="6" fillId="15" borderId="7" xfId="0" applyFont="1" applyFill="1" applyBorder="1" applyProtection="1"/>
    <xf numFmtId="0" fontId="8" fillId="15" borderId="28" xfId="0" applyFont="1" applyFill="1" applyBorder="1" applyProtection="1"/>
    <xf numFmtId="0" fontId="8" fillId="15" borderId="29" xfId="0" applyFont="1" applyFill="1" applyBorder="1" applyProtection="1"/>
    <xf numFmtId="0" fontId="9" fillId="15" borderId="0" xfId="0" applyFont="1" applyFill="1" applyBorder="1" applyAlignment="1" applyProtection="1"/>
    <xf numFmtId="0" fontId="8" fillId="16" borderId="0" xfId="0" applyFont="1" applyFill="1" applyBorder="1" applyProtection="1"/>
    <xf numFmtId="0" fontId="6" fillId="15" borderId="0" xfId="0" applyFont="1" applyFill="1" applyBorder="1" applyAlignment="1" applyProtection="1">
      <alignment horizontal="right"/>
    </xf>
    <xf numFmtId="1" fontId="6" fillId="15" borderId="0" xfId="0" applyNumberFormat="1" applyFont="1" applyFill="1" applyBorder="1" applyAlignment="1" applyProtection="1">
      <alignment horizontal="right"/>
    </xf>
    <xf numFmtId="2" fontId="28" fillId="15" borderId="0" xfId="0" applyNumberFormat="1" applyFont="1" applyFill="1" applyBorder="1" applyAlignment="1" applyProtection="1">
      <alignment horizontal="center"/>
    </xf>
  </cellXfs>
  <cellStyles count="888">
    <cellStyle name="20% - Accent1 2" xfId="1"/>
    <cellStyle name="20% - Accent1 2 2" xfId="2"/>
    <cellStyle name="20% - Accent1 2 3" xfId="3"/>
    <cellStyle name="20% - Accent1 2 4" xfId="4"/>
    <cellStyle name="20% - Accent1 2 5" xfId="5"/>
    <cellStyle name="20% - Accent1 2 6" xfId="6"/>
    <cellStyle name="20% - Accent1 2 7" xfId="7"/>
    <cellStyle name="20% - Accent1 2 8" xfId="8"/>
    <cellStyle name="20% - Accent1 3" xfId="9"/>
    <cellStyle name="20% - Accent1 3 2" xfId="10"/>
    <cellStyle name="20% - Accent1 3 3" xfId="11"/>
    <cellStyle name="20% - Accent1 3 4" xfId="12"/>
    <cellStyle name="20% - Accent1 3 5" xfId="13"/>
    <cellStyle name="20% - Accent1 3 6" xfId="14"/>
    <cellStyle name="20% - Accent1 4" xfId="15"/>
    <cellStyle name="20% - Accent1 4 2" xfId="16"/>
    <cellStyle name="20% - Accent1 4 3" xfId="17"/>
    <cellStyle name="20% - Accent1 4 4" xfId="18"/>
    <cellStyle name="20% - Accent1 4 5" xfId="19"/>
    <cellStyle name="20% - Accent1 4 6" xfId="20"/>
    <cellStyle name="20% - Accent1 5" xfId="21"/>
    <cellStyle name="20% - Accent1 6" xfId="22"/>
    <cellStyle name="20% - Accent2 2" xfId="23"/>
    <cellStyle name="20% - Accent2 2 2" xfId="24"/>
    <cellStyle name="20% - Accent2 2 3" xfId="25"/>
    <cellStyle name="20% - Accent2 2 4" xfId="26"/>
    <cellStyle name="20% - Accent2 2 5" xfId="27"/>
    <cellStyle name="20% - Accent2 2 6" xfId="28"/>
    <cellStyle name="20% - Accent2 2 7" xfId="29"/>
    <cellStyle name="20% - Accent2 2 8" xfId="30"/>
    <cellStyle name="20% - Accent2 3" xfId="31"/>
    <cellStyle name="20% - Accent2 3 2" xfId="32"/>
    <cellStyle name="20% - Accent2 3 3" xfId="33"/>
    <cellStyle name="20% - Accent2 3 4" xfId="34"/>
    <cellStyle name="20% - Accent2 3 5" xfId="35"/>
    <cellStyle name="20% - Accent2 3 6" xfId="36"/>
    <cellStyle name="20% - Accent2 4" xfId="37"/>
    <cellStyle name="20% - Accent2 4 2" xfId="38"/>
    <cellStyle name="20% - Accent2 4 3" xfId="39"/>
    <cellStyle name="20% - Accent2 4 4" xfId="40"/>
    <cellStyle name="20% - Accent2 4 5" xfId="41"/>
    <cellStyle name="20% - Accent2 4 6" xfId="42"/>
    <cellStyle name="20% - Accent2 5" xfId="43"/>
    <cellStyle name="20% - Accent2 6" xfId="44"/>
    <cellStyle name="20% - Accent3 2" xfId="45"/>
    <cellStyle name="20% - Accent3 2 2" xfId="46"/>
    <cellStyle name="20% - Accent3 2 3" xfId="47"/>
    <cellStyle name="20% - Accent3 2 4" xfId="48"/>
    <cellStyle name="20% - Accent3 2 5" xfId="49"/>
    <cellStyle name="20% - Accent3 2 6" xfId="50"/>
    <cellStyle name="20% - Accent3 2 7" xfId="51"/>
    <cellStyle name="20% - Accent3 2 8" xfId="52"/>
    <cellStyle name="20% - Accent3 3" xfId="53"/>
    <cellStyle name="20% - Accent3 3 2" xfId="54"/>
    <cellStyle name="20% - Accent3 3 3" xfId="55"/>
    <cellStyle name="20% - Accent3 3 4" xfId="56"/>
    <cellStyle name="20% - Accent3 3 5" xfId="57"/>
    <cellStyle name="20% - Accent3 3 6" xfId="58"/>
    <cellStyle name="20% - Accent3 4" xfId="59"/>
    <cellStyle name="20% - Accent3 4 2" xfId="60"/>
    <cellStyle name="20% - Accent3 4 3" xfId="61"/>
    <cellStyle name="20% - Accent3 4 4" xfId="62"/>
    <cellStyle name="20% - Accent3 4 5" xfId="63"/>
    <cellStyle name="20% - Accent3 4 6" xfId="64"/>
    <cellStyle name="20% - Accent3 5" xfId="65"/>
    <cellStyle name="20% - Accent3 6" xfId="66"/>
    <cellStyle name="20% - Accent4 2" xfId="67"/>
    <cellStyle name="20% - Accent4 2 2" xfId="68"/>
    <cellStyle name="20% - Accent4 2 3" xfId="69"/>
    <cellStyle name="20% - Accent4 2 4" xfId="70"/>
    <cellStyle name="20% - Accent4 2 5" xfId="71"/>
    <cellStyle name="20% - Accent4 2 6" xfId="72"/>
    <cellStyle name="20% - Accent4 2 7" xfId="73"/>
    <cellStyle name="20% - Accent4 2 8" xfId="74"/>
    <cellStyle name="20% - Accent4 3" xfId="75"/>
    <cellStyle name="20% - Accent4 3 2" xfId="76"/>
    <cellStyle name="20% - Accent4 3 3" xfId="77"/>
    <cellStyle name="20% - Accent4 3 4" xfId="78"/>
    <cellStyle name="20% - Accent4 3 5" xfId="79"/>
    <cellStyle name="20% - Accent4 3 6" xfId="80"/>
    <cellStyle name="20% - Accent4 4" xfId="81"/>
    <cellStyle name="20% - Accent4 4 2" xfId="82"/>
    <cellStyle name="20% - Accent4 4 3" xfId="83"/>
    <cellStyle name="20% - Accent4 4 4" xfId="84"/>
    <cellStyle name="20% - Accent4 4 5" xfId="85"/>
    <cellStyle name="20% - Accent4 4 6" xfId="86"/>
    <cellStyle name="20% - Accent4 5" xfId="87"/>
    <cellStyle name="20% - Accent4 6" xfId="88"/>
    <cellStyle name="20% - Accent5 2" xfId="89"/>
    <cellStyle name="20% - Accent5 2 2" xfId="90"/>
    <cellStyle name="20% - Accent5 2 3" xfId="91"/>
    <cellStyle name="20% - Accent5 2 4" xfId="92"/>
    <cellStyle name="20% - Accent5 2 5" xfId="93"/>
    <cellStyle name="20% - Accent5 2 6" xfId="94"/>
    <cellStyle name="20% - Accent5 2 7" xfId="95"/>
    <cellStyle name="20% - Accent5 2 8" xfId="96"/>
    <cellStyle name="20% - Accent5 3" xfId="97"/>
    <cellStyle name="20% - Accent5 3 2" xfId="98"/>
    <cellStyle name="20% - Accent5 3 3" xfId="99"/>
    <cellStyle name="20% - Accent5 3 4" xfId="100"/>
    <cellStyle name="20% - Accent5 3 5" xfId="101"/>
    <cellStyle name="20% - Accent5 3 6" xfId="102"/>
    <cellStyle name="20% - Accent5 4" xfId="103"/>
    <cellStyle name="20% - Accent5 4 2" xfId="104"/>
    <cellStyle name="20% - Accent5 4 3" xfId="105"/>
    <cellStyle name="20% - Accent5 4 4" xfId="106"/>
    <cellStyle name="20% - Accent5 4 5" xfId="107"/>
    <cellStyle name="20% - Accent5 4 6" xfId="108"/>
    <cellStyle name="20% - Accent5 5" xfId="109"/>
    <cellStyle name="20% - Accent5 6" xfId="110"/>
    <cellStyle name="20% - Accent6 2" xfId="111"/>
    <cellStyle name="20% - Accent6 2 2" xfId="112"/>
    <cellStyle name="20% - Accent6 2 3" xfId="113"/>
    <cellStyle name="20% - Accent6 2 4" xfId="114"/>
    <cellStyle name="20% - Accent6 2 5" xfId="115"/>
    <cellStyle name="20% - Accent6 2 6" xfId="116"/>
    <cellStyle name="20% - Accent6 2 7" xfId="117"/>
    <cellStyle name="20% - Accent6 2 8" xfId="118"/>
    <cellStyle name="20% - Accent6 3" xfId="119"/>
    <cellStyle name="20% - Accent6 3 2" xfId="120"/>
    <cellStyle name="20% - Accent6 3 3" xfId="121"/>
    <cellStyle name="20% - Accent6 3 4" xfId="122"/>
    <cellStyle name="20% - Accent6 3 5" xfId="123"/>
    <cellStyle name="20% - Accent6 3 6" xfId="124"/>
    <cellStyle name="20% - Accent6 4" xfId="125"/>
    <cellStyle name="20% - Accent6 4 2" xfId="126"/>
    <cellStyle name="20% - Accent6 4 3" xfId="127"/>
    <cellStyle name="20% - Accent6 4 4" xfId="128"/>
    <cellStyle name="20% - Accent6 4 5" xfId="129"/>
    <cellStyle name="20% - Accent6 4 6" xfId="130"/>
    <cellStyle name="20% - Accent6 5" xfId="131"/>
    <cellStyle name="20% - Accent6 6" xfId="132"/>
    <cellStyle name="40% - Accent1 2" xfId="133"/>
    <cellStyle name="40% - Accent1 2 2" xfId="134"/>
    <cellStyle name="40% - Accent1 2 3" xfId="135"/>
    <cellStyle name="40% - Accent1 2 4" xfId="136"/>
    <cellStyle name="40% - Accent1 2 5" xfId="137"/>
    <cellStyle name="40% - Accent1 2 6" xfId="138"/>
    <cellStyle name="40% - Accent1 2 7" xfId="139"/>
    <cellStyle name="40% - Accent1 2 8" xfId="140"/>
    <cellStyle name="40% - Accent1 3" xfId="141"/>
    <cellStyle name="40% - Accent1 3 2" xfId="142"/>
    <cellStyle name="40% - Accent1 3 3" xfId="143"/>
    <cellStyle name="40% - Accent1 3 4" xfId="144"/>
    <cellStyle name="40% - Accent1 3 5" xfId="145"/>
    <cellStyle name="40% - Accent1 3 6" xfId="146"/>
    <cellStyle name="40% - Accent1 4" xfId="147"/>
    <cellStyle name="40% - Accent1 4 2" xfId="148"/>
    <cellStyle name="40% - Accent1 4 3" xfId="149"/>
    <cellStyle name="40% - Accent1 4 4" xfId="150"/>
    <cellStyle name="40% - Accent1 4 5" xfId="151"/>
    <cellStyle name="40% - Accent1 4 6" xfId="152"/>
    <cellStyle name="40% - Accent1 5" xfId="153"/>
    <cellStyle name="40% - Accent1 6" xfId="154"/>
    <cellStyle name="40% - Accent2 2" xfId="155"/>
    <cellStyle name="40% - Accent2 2 2" xfId="156"/>
    <cellStyle name="40% - Accent2 2 3" xfId="157"/>
    <cellStyle name="40% - Accent2 2 4" xfId="158"/>
    <cellStyle name="40% - Accent2 2 5" xfId="159"/>
    <cellStyle name="40% - Accent2 2 6" xfId="160"/>
    <cellStyle name="40% - Accent2 2 7" xfId="161"/>
    <cellStyle name="40% - Accent2 2 8" xfId="162"/>
    <cellStyle name="40% - Accent2 3" xfId="163"/>
    <cellStyle name="40% - Accent2 3 2" xfId="164"/>
    <cellStyle name="40% - Accent2 3 3" xfId="165"/>
    <cellStyle name="40% - Accent2 3 4" xfId="166"/>
    <cellStyle name="40% - Accent2 3 5" xfId="167"/>
    <cellStyle name="40% - Accent2 3 6" xfId="168"/>
    <cellStyle name="40% - Accent2 4" xfId="169"/>
    <cellStyle name="40% - Accent2 4 2" xfId="170"/>
    <cellStyle name="40% - Accent2 4 3" xfId="171"/>
    <cellStyle name="40% - Accent2 4 4" xfId="172"/>
    <cellStyle name="40% - Accent2 4 5" xfId="173"/>
    <cellStyle name="40% - Accent2 4 6" xfId="174"/>
    <cellStyle name="40% - Accent2 5" xfId="175"/>
    <cellStyle name="40% - Accent2 6" xfId="176"/>
    <cellStyle name="40% - Accent3 2" xfId="177"/>
    <cellStyle name="40% - Accent3 2 2" xfId="178"/>
    <cellStyle name="40% - Accent3 2 3" xfId="179"/>
    <cellStyle name="40% - Accent3 2 4" xfId="180"/>
    <cellStyle name="40% - Accent3 2 5" xfId="181"/>
    <cellStyle name="40% - Accent3 2 6" xfId="182"/>
    <cellStyle name="40% - Accent3 2 7" xfId="183"/>
    <cellStyle name="40% - Accent3 2 8" xfId="184"/>
    <cellStyle name="40% - Accent3 3" xfId="185"/>
    <cellStyle name="40% - Accent3 3 2" xfId="186"/>
    <cellStyle name="40% - Accent3 3 3" xfId="187"/>
    <cellStyle name="40% - Accent3 3 4" xfId="188"/>
    <cellStyle name="40% - Accent3 3 5" xfId="189"/>
    <cellStyle name="40% - Accent3 3 6" xfId="190"/>
    <cellStyle name="40% - Accent3 4" xfId="191"/>
    <cellStyle name="40% - Accent3 4 2" xfId="192"/>
    <cellStyle name="40% - Accent3 4 3" xfId="193"/>
    <cellStyle name="40% - Accent3 4 4" xfId="194"/>
    <cellStyle name="40% - Accent3 4 5" xfId="195"/>
    <cellStyle name="40% - Accent3 4 6" xfId="196"/>
    <cellStyle name="40% - Accent3 5" xfId="197"/>
    <cellStyle name="40% - Accent3 6" xfId="198"/>
    <cellStyle name="40% - Accent4 2" xfId="199"/>
    <cellStyle name="40% - Accent4 2 2" xfId="200"/>
    <cellStyle name="40% - Accent4 2 3" xfId="201"/>
    <cellStyle name="40% - Accent4 2 4" xfId="202"/>
    <cellStyle name="40% - Accent4 2 5" xfId="203"/>
    <cellStyle name="40% - Accent4 2 6" xfId="204"/>
    <cellStyle name="40% - Accent4 2 7" xfId="205"/>
    <cellStyle name="40% - Accent4 2 8" xfId="206"/>
    <cellStyle name="40% - Accent4 3" xfId="207"/>
    <cellStyle name="40% - Accent4 3 2" xfId="208"/>
    <cellStyle name="40% - Accent4 3 3" xfId="209"/>
    <cellStyle name="40% - Accent4 3 4" xfId="210"/>
    <cellStyle name="40% - Accent4 3 5" xfId="211"/>
    <cellStyle name="40% - Accent4 3 6" xfId="212"/>
    <cellStyle name="40% - Accent4 4" xfId="213"/>
    <cellStyle name="40% - Accent4 4 2" xfId="214"/>
    <cellStyle name="40% - Accent4 4 3" xfId="215"/>
    <cellStyle name="40% - Accent4 4 4" xfId="216"/>
    <cellStyle name="40% - Accent4 4 5" xfId="217"/>
    <cellStyle name="40% - Accent4 4 6" xfId="218"/>
    <cellStyle name="40% - Accent4 5" xfId="219"/>
    <cellStyle name="40% - Accent4 6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3 2" xfId="230"/>
    <cellStyle name="40% - Accent5 3 3" xfId="231"/>
    <cellStyle name="40% - Accent5 3 4" xfId="232"/>
    <cellStyle name="40% - Accent5 3 5" xfId="233"/>
    <cellStyle name="40% - Accent5 3 6" xfId="234"/>
    <cellStyle name="40% - Accent5 4" xfId="235"/>
    <cellStyle name="40% - Accent5 4 2" xfId="236"/>
    <cellStyle name="40% - Accent5 4 3" xfId="237"/>
    <cellStyle name="40% - Accent5 4 4" xfId="238"/>
    <cellStyle name="40% - Accent5 4 5" xfId="239"/>
    <cellStyle name="40% - Accent5 4 6" xfId="240"/>
    <cellStyle name="40% - Accent5 5" xfId="241"/>
    <cellStyle name="40% - Accent5 6" xfId="242"/>
    <cellStyle name="40% - Accent6 2" xfId="243"/>
    <cellStyle name="40% - Accent6 2 2" xfId="244"/>
    <cellStyle name="40% - Accent6 2 3" xfId="245"/>
    <cellStyle name="40% - Accent6 2 4" xfId="246"/>
    <cellStyle name="40% - Accent6 2 5" xfId="247"/>
    <cellStyle name="40% - Accent6 2 6" xfId="248"/>
    <cellStyle name="40% - Accent6 2 7" xfId="249"/>
    <cellStyle name="40% - Accent6 2 8" xfId="250"/>
    <cellStyle name="40% - Accent6 3" xfId="251"/>
    <cellStyle name="40% - Accent6 3 2" xfId="252"/>
    <cellStyle name="40% - Accent6 3 3" xfId="253"/>
    <cellStyle name="40% - Accent6 3 4" xfId="254"/>
    <cellStyle name="40% - Accent6 3 5" xfId="255"/>
    <cellStyle name="40% - Accent6 3 6" xfId="256"/>
    <cellStyle name="40% - Accent6 4" xfId="257"/>
    <cellStyle name="40% - Accent6 4 2" xfId="258"/>
    <cellStyle name="40% - Accent6 4 3" xfId="259"/>
    <cellStyle name="40% - Accent6 4 4" xfId="260"/>
    <cellStyle name="40% - Accent6 4 5" xfId="261"/>
    <cellStyle name="40% - Accent6 4 6" xfId="262"/>
    <cellStyle name="40% - Accent6 5" xfId="263"/>
    <cellStyle name="40% - Accent6 6" xfId="264"/>
    <cellStyle name="Comma 2" xfId="265"/>
    <cellStyle name="Currency 2" xfId="266"/>
    <cellStyle name="Currency 2 2" xfId="267"/>
    <cellStyle name="Currency 2 2 2" xfId="268"/>
    <cellStyle name="Currency 2 2 3" xfId="269"/>
    <cellStyle name="Currency 2 2 4" xfId="270"/>
    <cellStyle name="Currency 2 3" xfId="271"/>
    <cellStyle name="Currency 2 4" xfId="272"/>
    <cellStyle name="Currency 2 5" xfId="273"/>
    <cellStyle name="Currency 3" xfId="274"/>
    <cellStyle name="Currency 3 2" xfId="275"/>
    <cellStyle name="Currency 3 3" xfId="276"/>
    <cellStyle name="Currency 3 4" xfId="277"/>
    <cellStyle name="Currency 4" xfId="278"/>
    <cellStyle name="Currency 4 2" xfId="279"/>
    <cellStyle name="Currency 4 2 2" xfId="280"/>
    <cellStyle name="Currency 4 2 3" xfId="281"/>
    <cellStyle name="Currency 4 2 4" xfId="282"/>
    <cellStyle name="Currency 4 3" xfId="283"/>
    <cellStyle name="Currency 4 4" xfId="284"/>
    <cellStyle name="Currency 4 5" xfId="285"/>
    <cellStyle name="Hyperlink 2" xfId="286"/>
    <cellStyle name="Hyperlink 2 2" xfId="287"/>
    <cellStyle name="Normal" xfId="0" builtinId="0"/>
    <cellStyle name="Normal 10" xfId="288"/>
    <cellStyle name="Normal 10 2" xfId="289"/>
    <cellStyle name="Normal 10 3" xfId="290"/>
    <cellStyle name="Normal 10 4" xfId="291"/>
    <cellStyle name="Normal 10 5" xfId="292"/>
    <cellStyle name="Normal 10 6" xfId="293"/>
    <cellStyle name="Normal 10 7" xfId="294"/>
    <cellStyle name="Normal 10 8" xfId="295"/>
    <cellStyle name="Normal 100" xfId="296"/>
    <cellStyle name="Normal 100 2" xfId="297"/>
    <cellStyle name="Normal 100 3" xfId="298"/>
    <cellStyle name="Normal 101" xfId="299"/>
    <cellStyle name="Normal 101 2" xfId="300"/>
    <cellStyle name="Normal 101 3" xfId="301"/>
    <cellStyle name="Normal 102" xfId="302"/>
    <cellStyle name="Normal 102 2" xfId="303"/>
    <cellStyle name="Normal 102 3" xfId="304"/>
    <cellStyle name="Normal 103" xfId="305"/>
    <cellStyle name="Normal 103 2" xfId="306"/>
    <cellStyle name="Normal 103 3" xfId="307"/>
    <cellStyle name="Normal 104" xfId="308"/>
    <cellStyle name="Normal 104 2" xfId="309"/>
    <cellStyle name="Normal 104 3" xfId="310"/>
    <cellStyle name="Normal 105" xfId="311"/>
    <cellStyle name="Normal 105 2" xfId="312"/>
    <cellStyle name="Normal 105 3" xfId="313"/>
    <cellStyle name="Normal 106" xfId="314"/>
    <cellStyle name="Normal 106 2" xfId="315"/>
    <cellStyle name="Normal 106 3" xfId="316"/>
    <cellStyle name="Normal 107" xfId="317"/>
    <cellStyle name="Normal 107 2" xfId="318"/>
    <cellStyle name="Normal 107 3" xfId="319"/>
    <cellStyle name="Normal 108" xfId="320"/>
    <cellStyle name="Normal 108 2" xfId="321"/>
    <cellStyle name="Normal 108 3" xfId="322"/>
    <cellStyle name="Normal 109" xfId="323"/>
    <cellStyle name="Normal 109 2" xfId="324"/>
    <cellStyle name="Normal 109 3" xfId="325"/>
    <cellStyle name="Normal 11" xfId="326"/>
    <cellStyle name="Normal 11 2" xfId="327"/>
    <cellStyle name="Normal 11 2 2" xfId="328"/>
    <cellStyle name="Normal 11 2 3" xfId="329"/>
    <cellStyle name="Normal 11 2 4" xfId="330"/>
    <cellStyle name="Normal 11 2 5" xfId="331"/>
    <cellStyle name="Normal 11 2 6" xfId="332"/>
    <cellStyle name="Normal 11 2 7" xfId="333"/>
    <cellStyle name="Normal 11 2 8" xfId="334"/>
    <cellStyle name="Normal 11 3" xfId="335"/>
    <cellStyle name="Normal 11 4" xfId="336"/>
    <cellStyle name="Normal 11 5" xfId="337"/>
    <cellStyle name="Normal 11 6" xfId="338"/>
    <cellStyle name="Normal 11 7" xfId="339"/>
    <cellStyle name="Normal 11 8" xfId="340"/>
    <cellStyle name="Normal 11 9" xfId="341"/>
    <cellStyle name="Normal 110" xfId="342"/>
    <cellStyle name="Normal 110 2" xfId="343"/>
    <cellStyle name="Normal 110 3" xfId="344"/>
    <cellStyle name="Normal 111" xfId="345"/>
    <cellStyle name="Normal 111 2" xfId="346"/>
    <cellStyle name="Normal 111 3" xfId="347"/>
    <cellStyle name="Normal 112" xfId="348"/>
    <cellStyle name="Normal 112 2" xfId="349"/>
    <cellStyle name="Normal 112 3" xfId="350"/>
    <cellStyle name="Normal 113" xfId="351"/>
    <cellStyle name="Normal 113 2" xfId="352"/>
    <cellStyle name="Normal 113 3" xfId="353"/>
    <cellStyle name="Normal 114" xfId="354"/>
    <cellStyle name="Normal 114 2" xfId="355"/>
    <cellStyle name="Normal 114 3" xfId="356"/>
    <cellStyle name="Normal 115" xfId="357"/>
    <cellStyle name="Normal 115 2" xfId="358"/>
    <cellStyle name="Normal 115 3" xfId="359"/>
    <cellStyle name="Normal 116" xfId="360"/>
    <cellStyle name="Normal 116 2" xfId="361"/>
    <cellStyle name="Normal 116 3" xfId="362"/>
    <cellStyle name="Normal 117" xfId="363"/>
    <cellStyle name="Normal 117 2" xfId="364"/>
    <cellStyle name="Normal 117 3" xfId="365"/>
    <cellStyle name="Normal 118" xfId="366"/>
    <cellStyle name="Normal 118 2" xfId="367"/>
    <cellStyle name="Normal 118 3" xfId="368"/>
    <cellStyle name="Normal 119" xfId="369"/>
    <cellStyle name="Normal 119 2" xfId="370"/>
    <cellStyle name="Normal 119 3" xfId="371"/>
    <cellStyle name="Normal 12" xfId="372"/>
    <cellStyle name="Normal 12 2" xfId="373"/>
    <cellStyle name="Normal 12 3" xfId="374"/>
    <cellStyle name="Normal 12 4" xfId="375"/>
    <cellStyle name="Normal 12 5" xfId="376"/>
    <cellStyle name="Normal 120" xfId="377"/>
    <cellStyle name="Normal 120 2" xfId="378"/>
    <cellStyle name="Normal 120 3" xfId="379"/>
    <cellStyle name="Normal 121" xfId="380"/>
    <cellStyle name="Normal 121 2" xfId="381"/>
    <cellStyle name="Normal 121 3" xfId="382"/>
    <cellStyle name="Normal 122" xfId="383"/>
    <cellStyle name="Normal 122 2" xfId="384"/>
    <cellStyle name="Normal 122 3" xfId="385"/>
    <cellStyle name="Normal 123" xfId="386"/>
    <cellStyle name="Normal 123 2" xfId="387"/>
    <cellStyle name="Normal 123 3" xfId="388"/>
    <cellStyle name="Normal 124" xfId="389"/>
    <cellStyle name="Normal 124 2" xfId="390"/>
    <cellStyle name="Normal 124 3" xfId="391"/>
    <cellStyle name="Normal 125" xfId="392"/>
    <cellStyle name="Normal 125 2" xfId="393"/>
    <cellStyle name="Normal 125 3" xfId="394"/>
    <cellStyle name="Normal 126" xfId="395"/>
    <cellStyle name="Normal 126 2" xfId="396"/>
    <cellStyle name="Normal 126 3" xfId="397"/>
    <cellStyle name="Normal 127" xfId="398"/>
    <cellStyle name="Normal 127 2" xfId="399"/>
    <cellStyle name="Normal 127 3" xfId="400"/>
    <cellStyle name="Normal 128" xfId="401"/>
    <cellStyle name="Normal 128 2" xfId="402"/>
    <cellStyle name="Normal 128 3" xfId="403"/>
    <cellStyle name="Normal 129" xfId="404"/>
    <cellStyle name="Normal 129 2" xfId="405"/>
    <cellStyle name="Normal 129 3" xfId="406"/>
    <cellStyle name="Normal 13" xfId="407"/>
    <cellStyle name="Normal 13 2" xfId="408"/>
    <cellStyle name="Normal 13 3" xfId="409"/>
    <cellStyle name="Normal 13 4" xfId="410"/>
    <cellStyle name="Normal 13 5" xfId="411"/>
    <cellStyle name="Normal 13 6" xfId="412"/>
    <cellStyle name="Normal 130" xfId="413"/>
    <cellStyle name="Normal 130 2" xfId="414"/>
    <cellStyle name="Normal 130 3" xfId="415"/>
    <cellStyle name="Normal 131" xfId="416"/>
    <cellStyle name="Normal 131 2" xfId="417"/>
    <cellStyle name="Normal 131 3" xfId="418"/>
    <cellStyle name="Normal 132" xfId="419"/>
    <cellStyle name="Normal 132 2" xfId="420"/>
    <cellStyle name="Normal 132 3" xfId="421"/>
    <cellStyle name="Normal 133" xfId="422"/>
    <cellStyle name="Normal 133 2" xfId="423"/>
    <cellStyle name="Normal 133 3" xfId="424"/>
    <cellStyle name="Normal 134" xfId="425"/>
    <cellStyle name="Normal 134 2" xfId="426"/>
    <cellStyle name="Normal 134 3" xfId="427"/>
    <cellStyle name="Normal 135" xfId="428"/>
    <cellStyle name="Normal 135 2" xfId="429"/>
    <cellStyle name="Normal 135 3" xfId="430"/>
    <cellStyle name="Normal 136" xfId="431"/>
    <cellStyle name="Normal 136 2" xfId="432"/>
    <cellStyle name="Normal 136 3" xfId="433"/>
    <cellStyle name="Normal 137" xfId="434"/>
    <cellStyle name="Normal 137 2" xfId="435"/>
    <cellStyle name="Normal 137 3" xfId="436"/>
    <cellStyle name="Normal 138" xfId="437"/>
    <cellStyle name="Normal 138 2" xfId="438"/>
    <cellStyle name="Normal 138 3" xfId="439"/>
    <cellStyle name="Normal 139" xfId="440"/>
    <cellStyle name="Normal 139 2" xfId="441"/>
    <cellStyle name="Normal 139 3" xfId="442"/>
    <cellStyle name="Normal 14" xfId="443"/>
    <cellStyle name="Normal 14 2" xfId="444"/>
    <cellStyle name="Normal 14 3" xfId="445"/>
    <cellStyle name="Normal 140" xfId="446"/>
    <cellStyle name="Normal 140 2" xfId="447"/>
    <cellStyle name="Normal 140 3" xfId="448"/>
    <cellStyle name="Normal 141" xfId="449"/>
    <cellStyle name="Normal 141 2" xfId="450"/>
    <cellStyle name="Normal 141 3" xfId="451"/>
    <cellStyle name="Normal 142" xfId="452"/>
    <cellStyle name="Normal 142 2" xfId="453"/>
    <cellStyle name="Normal 142 3" xfId="454"/>
    <cellStyle name="Normal 143" xfId="455"/>
    <cellStyle name="Normal 143 2" xfId="456"/>
    <cellStyle name="Normal 143 3" xfId="457"/>
    <cellStyle name="Normal 144" xfId="458"/>
    <cellStyle name="Normal 144 2" xfId="459"/>
    <cellStyle name="Normal 144 3" xfId="460"/>
    <cellStyle name="Normal 145" xfId="461"/>
    <cellStyle name="Normal 145 2" xfId="462"/>
    <cellStyle name="Normal 145 3" xfId="463"/>
    <cellStyle name="Normal 146" xfId="464"/>
    <cellStyle name="Normal 146 2" xfId="465"/>
    <cellStyle name="Normal 146 3" xfId="466"/>
    <cellStyle name="Normal 147" xfId="467"/>
    <cellStyle name="Normal 148" xfId="468"/>
    <cellStyle name="Normal 149" xfId="469"/>
    <cellStyle name="Normal 149 2" xfId="470"/>
    <cellStyle name="Normal 149 2 2" xfId="471"/>
    <cellStyle name="Normal 15" xfId="472"/>
    <cellStyle name="Normal 15 2" xfId="473"/>
    <cellStyle name="Normal 15 3" xfId="474"/>
    <cellStyle name="Normal 150 2" xfId="475"/>
    <cellStyle name="Normal 150 3" xfId="476"/>
    <cellStyle name="Normal 151" xfId="477"/>
    <cellStyle name="Normal 153" xfId="478"/>
    <cellStyle name="Normal 16" xfId="479"/>
    <cellStyle name="Normal 16 2" xfId="480"/>
    <cellStyle name="Normal 16 3" xfId="481"/>
    <cellStyle name="Normal 17" xfId="482"/>
    <cellStyle name="Normal 17 2" xfId="483"/>
    <cellStyle name="Normal 17 3" xfId="484"/>
    <cellStyle name="Normal 18" xfId="485"/>
    <cellStyle name="Normal 18 2" xfId="486"/>
    <cellStyle name="Normal 18 3" xfId="487"/>
    <cellStyle name="Normal 19" xfId="488"/>
    <cellStyle name="Normal 19 2" xfId="489"/>
    <cellStyle name="Normal 19 3" xfId="490"/>
    <cellStyle name="Normal 2" xfId="491"/>
    <cellStyle name="Normal 2 10" xfId="492"/>
    <cellStyle name="Normal 2 11" xfId="493"/>
    <cellStyle name="Normal 2 12" xfId="494"/>
    <cellStyle name="Normal 2 13" xfId="495"/>
    <cellStyle name="Normal 2 14" xfId="496"/>
    <cellStyle name="Normal 2 2" xfId="497"/>
    <cellStyle name="Normal 2 2 2" xfId="498"/>
    <cellStyle name="Normal 2 2 3" xfId="499"/>
    <cellStyle name="Normal 2 2 3 2" xfId="500"/>
    <cellStyle name="Normal 2 2 4" xfId="501"/>
    <cellStyle name="Normal 2 2 5" xfId="502"/>
    <cellStyle name="Normal 2 2 6" xfId="503"/>
    <cellStyle name="Normal 2 3" xfId="504"/>
    <cellStyle name="Normal 2 4" xfId="505"/>
    <cellStyle name="Normal 2 5" xfId="506"/>
    <cellStyle name="Normal 2 6" xfId="507"/>
    <cellStyle name="Normal 2 7" xfId="508"/>
    <cellStyle name="Normal 2 8" xfId="509"/>
    <cellStyle name="Normal 2 9" xfId="510"/>
    <cellStyle name="Normal 2_SAVI-020612_Xl0000003_SAVI-091112-T_SAVI-071212-T" xfId="511"/>
    <cellStyle name="Normal 20" xfId="512"/>
    <cellStyle name="Normal 20 2" xfId="513"/>
    <cellStyle name="Normal 20 3" xfId="514"/>
    <cellStyle name="Normal 21" xfId="515"/>
    <cellStyle name="Normal 21 2" xfId="516"/>
    <cellStyle name="Normal 21 3" xfId="517"/>
    <cellStyle name="Normal 22" xfId="518"/>
    <cellStyle name="Normal 22 2" xfId="519"/>
    <cellStyle name="Normal 22 3" xfId="520"/>
    <cellStyle name="Normal 23" xfId="521"/>
    <cellStyle name="Normal 23 2" xfId="522"/>
    <cellStyle name="Normal 23 3" xfId="523"/>
    <cellStyle name="Normal 24" xfId="524"/>
    <cellStyle name="Normal 24 2" xfId="525"/>
    <cellStyle name="Normal 24 3" xfId="526"/>
    <cellStyle name="Normal 25" xfId="527"/>
    <cellStyle name="Normal 25 2" xfId="528"/>
    <cellStyle name="Normal 25 3" xfId="529"/>
    <cellStyle name="Normal 26" xfId="530"/>
    <cellStyle name="Normal 26 2" xfId="531"/>
    <cellStyle name="Normal 26 3" xfId="532"/>
    <cellStyle name="Normal 27" xfId="533"/>
    <cellStyle name="Normal 27 2" xfId="534"/>
    <cellStyle name="Normal 27 3" xfId="535"/>
    <cellStyle name="Normal 28" xfId="536"/>
    <cellStyle name="Normal 28 2" xfId="537"/>
    <cellStyle name="Normal 28 3" xfId="538"/>
    <cellStyle name="Normal 29" xfId="539"/>
    <cellStyle name="Normal 29 2" xfId="540"/>
    <cellStyle name="Normal 29 3" xfId="541"/>
    <cellStyle name="Normal 3" xfId="542"/>
    <cellStyle name="Normal 3 10" xfId="543"/>
    <cellStyle name="Normal 3 11" xfId="544"/>
    <cellStyle name="Normal 3 12" xfId="545"/>
    <cellStyle name="Normal 3 13" xfId="546"/>
    <cellStyle name="Normal 3 14" xfId="547"/>
    <cellStyle name="Normal 3 2" xfId="548"/>
    <cellStyle name="Normal 3 2 2" xfId="549"/>
    <cellStyle name="Normal 3 2 3" xfId="550"/>
    <cellStyle name="Normal 3 2 4" xfId="551"/>
    <cellStyle name="Normal 3 2 5" xfId="552"/>
    <cellStyle name="Normal 3 2 6" xfId="553"/>
    <cellStyle name="Normal 3 2 7" xfId="554"/>
    <cellStyle name="Normal 3 2 8" xfId="555"/>
    <cellStyle name="Normal 3 3" xfId="556"/>
    <cellStyle name="Normal 3 3 2" xfId="557"/>
    <cellStyle name="Normal 3 4" xfId="558"/>
    <cellStyle name="Normal 3 5" xfId="559"/>
    <cellStyle name="Normal 3 6" xfId="560"/>
    <cellStyle name="Normal 3 7" xfId="561"/>
    <cellStyle name="Normal 3 8" xfId="562"/>
    <cellStyle name="Normal 3 9" xfId="563"/>
    <cellStyle name="Normal 3 9 2" xfId="564"/>
    <cellStyle name="Normal 3 9 3" xfId="565"/>
    <cellStyle name="Normal 30" xfId="566"/>
    <cellStyle name="Normal 30 2" xfId="567"/>
    <cellStyle name="Normal 30 3" xfId="568"/>
    <cellStyle name="Normal 31" xfId="569"/>
    <cellStyle name="Normal 31 2" xfId="570"/>
    <cellStyle name="Normal 31 3" xfId="571"/>
    <cellStyle name="Normal 32" xfId="572"/>
    <cellStyle name="Normal 32 2" xfId="573"/>
    <cellStyle name="Normal 32 3" xfId="574"/>
    <cellStyle name="Normal 33" xfId="575"/>
    <cellStyle name="Normal 33 2" xfId="576"/>
    <cellStyle name="Normal 33 3" xfId="577"/>
    <cellStyle name="Normal 34" xfId="578"/>
    <cellStyle name="Normal 34 2" xfId="579"/>
    <cellStyle name="Normal 34 3" xfId="580"/>
    <cellStyle name="Normal 35" xfId="581"/>
    <cellStyle name="Normal 35 2" xfId="582"/>
    <cellStyle name="Normal 35 3" xfId="583"/>
    <cellStyle name="Normal 36" xfId="584"/>
    <cellStyle name="Normal 36 2" xfId="585"/>
    <cellStyle name="Normal 36 3" xfId="586"/>
    <cellStyle name="Normal 37" xfId="587"/>
    <cellStyle name="Normal 37 2" xfId="588"/>
    <cellStyle name="Normal 37 3" xfId="589"/>
    <cellStyle name="Normal 38" xfId="590"/>
    <cellStyle name="Normal 38 2" xfId="591"/>
    <cellStyle name="Normal 38 3" xfId="592"/>
    <cellStyle name="Normal 39" xfId="593"/>
    <cellStyle name="Normal 39 2" xfId="594"/>
    <cellStyle name="Normal 39 3" xfId="595"/>
    <cellStyle name="Normal 4" xfId="596"/>
    <cellStyle name="Normal 4 2" xfId="597"/>
    <cellStyle name="Normal 4 3" xfId="598"/>
    <cellStyle name="Normal 4 4" xfId="599"/>
    <cellStyle name="Normal 40" xfId="600"/>
    <cellStyle name="Normal 40 2" xfId="601"/>
    <cellStyle name="Normal 40 3" xfId="602"/>
    <cellStyle name="Normal 41" xfId="603"/>
    <cellStyle name="Normal 41 2" xfId="604"/>
    <cellStyle name="Normal 41 3" xfId="605"/>
    <cellStyle name="Normal 42" xfId="606"/>
    <cellStyle name="Normal 42 2" xfId="607"/>
    <cellStyle name="Normal 42 3" xfId="608"/>
    <cellStyle name="Normal 43" xfId="609"/>
    <cellStyle name="Normal 43 2" xfId="610"/>
    <cellStyle name="Normal 43 3" xfId="611"/>
    <cellStyle name="Normal 44" xfId="612"/>
    <cellStyle name="Normal 44 2" xfId="613"/>
    <cellStyle name="Normal 44 3" xfId="614"/>
    <cellStyle name="Normal 45" xfId="615"/>
    <cellStyle name="Normal 45 2" xfId="616"/>
    <cellStyle name="Normal 45 3" xfId="617"/>
    <cellStyle name="Normal 46" xfId="618"/>
    <cellStyle name="Normal 46 2" xfId="619"/>
    <cellStyle name="Normal 46 3" xfId="620"/>
    <cellStyle name="Normal 47" xfId="621"/>
    <cellStyle name="Normal 47 2" xfId="622"/>
    <cellStyle name="Normal 47 3" xfId="623"/>
    <cellStyle name="Normal 48" xfId="624"/>
    <cellStyle name="Normal 48 2" xfId="625"/>
    <cellStyle name="Normal 48 3" xfId="626"/>
    <cellStyle name="Normal 49" xfId="627"/>
    <cellStyle name="Normal 49 2" xfId="628"/>
    <cellStyle name="Normal 49 3" xfId="629"/>
    <cellStyle name="Normal 5" xfId="630"/>
    <cellStyle name="Normal 5 2" xfId="631"/>
    <cellStyle name="Normal 5 2 2" xfId="632"/>
    <cellStyle name="Normal 5 2 3" xfId="633"/>
    <cellStyle name="Normal 5 2 4" xfId="634"/>
    <cellStyle name="Normal 5 2 5" xfId="635"/>
    <cellStyle name="Normal 5 2 6" xfId="636"/>
    <cellStyle name="Normal 5 2 7" xfId="637"/>
    <cellStyle name="Normal 5 2 8" xfId="638"/>
    <cellStyle name="Normal 5 3" xfId="639"/>
    <cellStyle name="Normal 5 4" xfId="640"/>
    <cellStyle name="Normal 50" xfId="641"/>
    <cellStyle name="Normal 50 2" xfId="642"/>
    <cellStyle name="Normal 50 3" xfId="643"/>
    <cellStyle name="Normal 51" xfId="644"/>
    <cellStyle name="Normal 51 2" xfId="645"/>
    <cellStyle name="Normal 51 3" xfId="646"/>
    <cellStyle name="Normal 52" xfId="647"/>
    <cellStyle name="Normal 52 2" xfId="648"/>
    <cellStyle name="Normal 52 3" xfId="649"/>
    <cellStyle name="Normal 53" xfId="650"/>
    <cellStyle name="Normal 53 2" xfId="651"/>
    <cellStyle name="Normal 53 3" xfId="652"/>
    <cellStyle name="Normal 54" xfId="653"/>
    <cellStyle name="Normal 54 2" xfId="654"/>
    <cellStyle name="Normal 54 3" xfId="655"/>
    <cellStyle name="Normal 55" xfId="656"/>
    <cellStyle name="Normal 55 2" xfId="657"/>
    <cellStyle name="Normal 55 3" xfId="658"/>
    <cellStyle name="Normal 56" xfId="659"/>
    <cellStyle name="Normal 56 2" xfId="660"/>
    <cellStyle name="Normal 56 3" xfId="661"/>
    <cellStyle name="Normal 57" xfId="662"/>
    <cellStyle name="Normal 57 2" xfId="663"/>
    <cellStyle name="Normal 57 3" xfId="664"/>
    <cellStyle name="Normal 58" xfId="665"/>
    <cellStyle name="Normal 58 2" xfId="666"/>
    <cellStyle name="Normal 58 3" xfId="667"/>
    <cellStyle name="Normal 59" xfId="668"/>
    <cellStyle name="Normal 59 2" xfId="669"/>
    <cellStyle name="Normal 59 3" xfId="670"/>
    <cellStyle name="Normal 6" xfId="671"/>
    <cellStyle name="Normal 6 2" xfId="672"/>
    <cellStyle name="Normal 6 3" xfId="673"/>
    <cellStyle name="Normal 6 4" xfId="674"/>
    <cellStyle name="Normal 6 5" xfId="675"/>
    <cellStyle name="Normal 6 6" xfId="676"/>
    <cellStyle name="Normal 6 7" xfId="677"/>
    <cellStyle name="Normal 6 8" xfId="678"/>
    <cellStyle name="Normal 60" xfId="679"/>
    <cellStyle name="Normal 60 2" xfId="680"/>
    <cellStyle name="Normal 60 3" xfId="681"/>
    <cellStyle name="Normal 61" xfId="682"/>
    <cellStyle name="Normal 61 2" xfId="683"/>
    <cellStyle name="Normal 61 3" xfId="684"/>
    <cellStyle name="Normal 62" xfId="685"/>
    <cellStyle name="Normal 62 2" xfId="686"/>
    <cellStyle name="Normal 62 3" xfId="687"/>
    <cellStyle name="Normal 63" xfId="688"/>
    <cellStyle name="Normal 63 2" xfId="689"/>
    <cellStyle name="Normal 63 3" xfId="690"/>
    <cellStyle name="Normal 64" xfId="691"/>
    <cellStyle name="Normal 64 2" xfId="692"/>
    <cellStyle name="Normal 64 3" xfId="693"/>
    <cellStyle name="Normal 65" xfId="694"/>
    <cellStyle name="Normal 65 2" xfId="695"/>
    <cellStyle name="Normal 65 3" xfId="696"/>
    <cellStyle name="Normal 66" xfId="697"/>
    <cellStyle name="Normal 66 2" xfId="698"/>
    <cellStyle name="Normal 66 3" xfId="699"/>
    <cellStyle name="Normal 67" xfId="700"/>
    <cellStyle name="Normal 67 2" xfId="701"/>
    <cellStyle name="Normal 67 3" xfId="702"/>
    <cellStyle name="Normal 68" xfId="703"/>
    <cellStyle name="Normal 68 2" xfId="704"/>
    <cellStyle name="Normal 68 3" xfId="705"/>
    <cellStyle name="Normal 69" xfId="706"/>
    <cellStyle name="Normal 69 2" xfId="707"/>
    <cellStyle name="Normal 69 3" xfId="708"/>
    <cellStyle name="Normal 7" xfId="709"/>
    <cellStyle name="Normal 7 2" xfId="710"/>
    <cellStyle name="Normal 7 3" xfId="711"/>
    <cellStyle name="Normal 7 4" xfId="712"/>
    <cellStyle name="Normal 7 5" xfId="713"/>
    <cellStyle name="Normal 7 6" xfId="714"/>
    <cellStyle name="Normal 7 7" xfId="715"/>
    <cellStyle name="Normal 7 8" xfId="716"/>
    <cellStyle name="Normal 70" xfId="717"/>
    <cellStyle name="Normal 70 2" xfId="718"/>
    <cellStyle name="Normal 70 3" xfId="719"/>
    <cellStyle name="Normal 71" xfId="720"/>
    <cellStyle name="Normal 71 2" xfId="721"/>
    <cellStyle name="Normal 71 3" xfId="722"/>
    <cellStyle name="Normal 72" xfId="723"/>
    <cellStyle name="Normal 72 2" xfId="724"/>
    <cellStyle name="Normal 72 3" xfId="725"/>
    <cellStyle name="Normal 73" xfId="726"/>
    <cellStyle name="Normal 73 2" xfId="727"/>
    <cellStyle name="Normal 73 3" xfId="728"/>
    <cellStyle name="Normal 74" xfId="729"/>
    <cellStyle name="Normal 74 2" xfId="730"/>
    <cellStyle name="Normal 74 3" xfId="731"/>
    <cellStyle name="Normal 75" xfId="732"/>
    <cellStyle name="Normal 75 2" xfId="733"/>
    <cellStyle name="Normal 75 3" xfId="734"/>
    <cellStyle name="Normal 76" xfId="735"/>
    <cellStyle name="Normal 76 2" xfId="736"/>
    <cellStyle name="Normal 76 3" xfId="737"/>
    <cellStyle name="Normal 77" xfId="738"/>
    <cellStyle name="Normal 77 2" xfId="739"/>
    <cellStyle name="Normal 77 3" xfId="740"/>
    <cellStyle name="Normal 78" xfId="741"/>
    <cellStyle name="Normal 78 2" xfId="742"/>
    <cellStyle name="Normal 78 3" xfId="743"/>
    <cellStyle name="Normal 79" xfId="744"/>
    <cellStyle name="Normal 79 2" xfId="745"/>
    <cellStyle name="Normal 79 3" xfId="746"/>
    <cellStyle name="Normal 8" xfId="747"/>
    <cellStyle name="Normal 8 2" xfId="748"/>
    <cellStyle name="Normal 8 3" xfId="749"/>
    <cellStyle name="Normal 8 4" xfId="750"/>
    <cellStyle name="Normal 8 5" xfId="751"/>
    <cellStyle name="Normal 8 6" xfId="752"/>
    <cellStyle name="Normal 8 7" xfId="753"/>
    <cellStyle name="Normal 8 8" xfId="754"/>
    <cellStyle name="Normal 80" xfId="755"/>
    <cellStyle name="Normal 80 2" xfId="756"/>
    <cellStyle name="Normal 80 3" xfId="757"/>
    <cellStyle name="Normal 81" xfId="758"/>
    <cellStyle name="Normal 81 2" xfId="759"/>
    <cellStyle name="Normal 81 3" xfId="760"/>
    <cellStyle name="Normal 82" xfId="761"/>
    <cellStyle name="Normal 82 2" xfId="762"/>
    <cellStyle name="Normal 82 3" xfId="763"/>
    <cellStyle name="Normal 83" xfId="764"/>
    <cellStyle name="Normal 83 2" xfId="765"/>
    <cellStyle name="Normal 83 3" xfId="766"/>
    <cellStyle name="Normal 84" xfId="767"/>
    <cellStyle name="Normal 84 2" xfId="768"/>
    <cellStyle name="Normal 84 3" xfId="769"/>
    <cellStyle name="Normal 85" xfId="770"/>
    <cellStyle name="Normal 85 2" xfId="771"/>
    <cellStyle name="Normal 85 3" xfId="772"/>
    <cellStyle name="Normal 86" xfId="773"/>
    <cellStyle name="Normal 86 2" xfId="774"/>
    <cellStyle name="Normal 86 3" xfId="775"/>
    <cellStyle name="Normal 87" xfId="776"/>
    <cellStyle name="Normal 87 2" xfId="777"/>
    <cellStyle name="Normal 87 3" xfId="778"/>
    <cellStyle name="Normal 88" xfId="779"/>
    <cellStyle name="Normal 88 2" xfId="780"/>
    <cellStyle name="Normal 88 3" xfId="781"/>
    <cellStyle name="Normal 89" xfId="782"/>
    <cellStyle name="Normal 89 2" xfId="783"/>
    <cellStyle name="Normal 89 3" xfId="784"/>
    <cellStyle name="Normal 9" xfId="785"/>
    <cellStyle name="Normal 9 2" xfId="786"/>
    <cellStyle name="Normal 9 3" xfId="787"/>
    <cellStyle name="Normal 9 4" xfId="788"/>
    <cellStyle name="Normal 9 5" xfId="789"/>
    <cellStyle name="Normal 9 6" xfId="790"/>
    <cellStyle name="Normal 9 7" xfId="791"/>
    <cellStyle name="Normal 9 8" xfId="792"/>
    <cellStyle name="Normal 90" xfId="793"/>
    <cellStyle name="Normal 90 2" xfId="794"/>
    <cellStyle name="Normal 90 3" xfId="795"/>
    <cellStyle name="Normal 91" xfId="796"/>
    <cellStyle name="Normal 91 2" xfId="797"/>
    <cellStyle name="Normal 91 3" xfId="798"/>
    <cellStyle name="Normal 92" xfId="799"/>
    <cellStyle name="Normal 92 2" xfId="800"/>
    <cellStyle name="Normal 92 3" xfId="801"/>
    <cellStyle name="Normal 93" xfId="802"/>
    <cellStyle name="Normal 93 2" xfId="803"/>
    <cellStyle name="Normal 93 3" xfId="804"/>
    <cellStyle name="Normal 94" xfId="805"/>
    <cellStyle name="Normal 94 2" xfId="806"/>
    <cellStyle name="Normal 94 3" xfId="807"/>
    <cellStyle name="Normal 95" xfId="808"/>
    <cellStyle name="Normal 95 2" xfId="809"/>
    <cellStyle name="Normal 95 3" xfId="810"/>
    <cellStyle name="Normal 96" xfId="811"/>
    <cellStyle name="Normal 96 2" xfId="812"/>
    <cellStyle name="Normal 96 3" xfId="813"/>
    <cellStyle name="Normal 97" xfId="814"/>
    <cellStyle name="Normal 97 2" xfId="815"/>
    <cellStyle name="Normal 97 3" xfId="816"/>
    <cellStyle name="Normal 98" xfId="817"/>
    <cellStyle name="Normal 98 2" xfId="818"/>
    <cellStyle name="Normal 98 3" xfId="819"/>
    <cellStyle name="Normal 99" xfId="820"/>
    <cellStyle name="Normal 99 2" xfId="821"/>
    <cellStyle name="Normal 99 3" xfId="822"/>
    <cellStyle name="Note 2" xfId="823"/>
    <cellStyle name="Note 2 2" xfId="824"/>
    <cellStyle name="Note 2 3" xfId="825"/>
    <cellStyle name="Note 2 4" xfId="826"/>
    <cellStyle name="Note 2 5" xfId="827"/>
    <cellStyle name="Note 2 6" xfId="828"/>
    <cellStyle name="Note 2 7" xfId="829"/>
    <cellStyle name="Note 2 8" xfId="830"/>
    <cellStyle name="Note 3" xfId="831"/>
    <cellStyle name="Note 3 2" xfId="832"/>
    <cellStyle name="Note 3 3" xfId="833"/>
    <cellStyle name="Note 3 4" xfId="834"/>
    <cellStyle name="Note 3 5" xfId="835"/>
    <cellStyle name="Note 3 6" xfId="836"/>
    <cellStyle name="Note 3 7" xfId="837"/>
    <cellStyle name="Note 3 8" xfId="838"/>
    <cellStyle name="Note 4" xfId="839"/>
    <cellStyle name="Note 4 2" xfId="840"/>
    <cellStyle name="Note 4 3" xfId="841"/>
    <cellStyle name="Note 4 4" xfId="842"/>
    <cellStyle name="Note 4 5" xfId="843"/>
    <cellStyle name="Note 4 6" xfId="844"/>
    <cellStyle name="Note 5" xfId="845"/>
    <cellStyle name="Note 5 2" xfId="846"/>
    <cellStyle name="Note 5 3" xfId="847"/>
    <cellStyle name="Note 5 4" xfId="848"/>
    <cellStyle name="Note 5 5" xfId="849"/>
    <cellStyle name="Note 5 6" xfId="850"/>
    <cellStyle name="Note 6" xfId="851"/>
    <cellStyle name="Note 7" xfId="852"/>
    <cellStyle name="Percent 10" xfId="853"/>
    <cellStyle name="Percent 10 2" xfId="854"/>
    <cellStyle name="Percent 10 3" xfId="855"/>
    <cellStyle name="Percent 11" xfId="856"/>
    <cellStyle name="Percent 11 2" xfId="857"/>
    <cellStyle name="Percent 11 3" xfId="858"/>
    <cellStyle name="Percent 12" xfId="859"/>
    <cellStyle name="Percent 12 2" xfId="860"/>
    <cellStyle name="Percent 12 3" xfId="861"/>
    <cellStyle name="Percent 2" xfId="862"/>
    <cellStyle name="Percent 2 2" xfId="863"/>
    <cellStyle name="Percent 2 3" xfId="864"/>
    <cellStyle name="Percent 2 4" xfId="865"/>
    <cellStyle name="Percent 3" xfId="866"/>
    <cellStyle name="Percent 3 2" xfId="867"/>
    <cellStyle name="Percent 3 3" xfId="868"/>
    <cellStyle name="Percent 3 4" xfId="869"/>
    <cellStyle name="Percent 4" xfId="870"/>
    <cellStyle name="Percent 4 2" xfId="871"/>
    <cellStyle name="Percent 4 3" xfId="872"/>
    <cellStyle name="Percent 5" xfId="873"/>
    <cellStyle name="Percent 5 2" xfId="874"/>
    <cellStyle name="Percent 5 3" xfId="875"/>
    <cellStyle name="Percent 6" xfId="876"/>
    <cellStyle name="Percent 6 2" xfId="877"/>
    <cellStyle name="Percent 6 3" xfId="878"/>
    <cellStyle name="Percent 7" xfId="879"/>
    <cellStyle name="Percent 7 2" xfId="880"/>
    <cellStyle name="Percent 7 3" xfId="881"/>
    <cellStyle name="Percent 8" xfId="882"/>
    <cellStyle name="Percent 8 2" xfId="883"/>
    <cellStyle name="Percent 8 3" xfId="884"/>
    <cellStyle name="Percent 9" xfId="885"/>
    <cellStyle name="Percent 9 2" xfId="886"/>
    <cellStyle name="Percent 9 3" xfId="8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21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ANT V ACT"/>
      <sheetName val="ACT"/>
      <sheetName val="ANT. 1"/>
      <sheetName val="ANT 2 "/>
      <sheetName val="HP GENERATION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5">
          <cell r="G25">
            <v>990.37592020204818</v>
          </cell>
          <cell r="I25">
            <v>0</v>
          </cell>
          <cell r="J25">
            <v>0</v>
          </cell>
          <cell r="K25">
            <v>0</v>
          </cell>
        </row>
        <row r="26">
          <cell r="G26">
            <v>983.32915263138341</v>
          </cell>
          <cell r="I26">
            <v>0</v>
          </cell>
          <cell r="J26">
            <v>0</v>
          </cell>
          <cell r="K26">
            <v>0</v>
          </cell>
        </row>
        <row r="27">
          <cell r="G27">
            <v>977.80526705168199</v>
          </cell>
          <cell r="I27">
            <v>0</v>
          </cell>
          <cell r="J27">
            <v>0</v>
          </cell>
          <cell r="K27">
            <v>0</v>
          </cell>
        </row>
        <row r="28">
          <cell r="G28">
            <v>974.15935253144437</v>
          </cell>
          <cell r="I28">
            <v>0</v>
          </cell>
          <cell r="J28">
            <v>0</v>
          </cell>
          <cell r="K28">
            <v>0</v>
          </cell>
        </row>
        <row r="29">
          <cell r="G29">
            <v>972.55645046870632</v>
          </cell>
          <cell r="I29">
            <v>0</v>
          </cell>
          <cell r="J29">
            <v>0</v>
          </cell>
          <cell r="K29">
            <v>0</v>
          </cell>
        </row>
        <row r="30">
          <cell r="G30">
            <v>1022.4589677292411</v>
          </cell>
          <cell r="I30">
            <v>0</v>
          </cell>
          <cell r="J30">
            <v>0</v>
          </cell>
          <cell r="K30">
            <v>0</v>
          </cell>
        </row>
        <row r="31">
          <cell r="G31">
            <v>1142.2740214484866</v>
          </cell>
          <cell r="I31">
            <v>0</v>
          </cell>
          <cell r="J31">
            <v>0</v>
          </cell>
          <cell r="K31">
            <v>0</v>
          </cell>
        </row>
        <row r="32">
          <cell r="G32">
            <v>1228.1400000000001</v>
          </cell>
          <cell r="I32">
            <v>0</v>
          </cell>
          <cell r="J32">
            <v>0</v>
          </cell>
          <cell r="K32">
            <v>0</v>
          </cell>
        </row>
        <row r="33">
          <cell r="G33">
            <v>1198.7681921214676</v>
          </cell>
          <cell r="I33">
            <v>0</v>
          </cell>
          <cell r="J33">
            <v>0</v>
          </cell>
          <cell r="K33">
            <v>0</v>
          </cell>
        </row>
        <row r="34">
          <cell r="G34">
            <v>1190.3785877213322</v>
          </cell>
          <cell r="I34">
            <v>0</v>
          </cell>
          <cell r="J34">
            <v>0</v>
          </cell>
          <cell r="K34">
            <v>0</v>
          </cell>
        </row>
        <row r="35">
          <cell r="G35">
            <v>1152.4915843632261</v>
          </cell>
          <cell r="I35">
            <v>0</v>
          </cell>
          <cell r="J35">
            <v>0</v>
          </cell>
          <cell r="K35">
            <v>0</v>
          </cell>
        </row>
        <row r="36">
          <cell r="G36">
            <v>1105.1147006180825</v>
          </cell>
          <cell r="I36">
            <v>0</v>
          </cell>
          <cell r="J36">
            <v>0</v>
          </cell>
          <cell r="K36">
            <v>0</v>
          </cell>
        </row>
        <row r="37">
          <cell r="G37">
            <v>1088.5230388610344</v>
          </cell>
          <cell r="I37">
            <v>0</v>
          </cell>
          <cell r="J37">
            <v>0</v>
          </cell>
          <cell r="K37">
            <v>0</v>
          </cell>
        </row>
        <row r="38">
          <cell r="G38">
            <v>1025.7572950627068</v>
          </cell>
          <cell r="I38">
            <v>0</v>
          </cell>
          <cell r="J38">
            <v>0</v>
          </cell>
          <cell r="K38">
            <v>0</v>
          </cell>
        </row>
        <row r="39">
          <cell r="G39">
            <v>1032.1814064498744</v>
          </cell>
          <cell r="I39">
            <v>0</v>
          </cell>
          <cell r="J39">
            <v>0</v>
          </cell>
          <cell r="K39">
            <v>0</v>
          </cell>
        </row>
        <row r="40">
          <cell r="G40">
            <v>1035.7147927441786</v>
          </cell>
          <cell r="I40">
            <v>0</v>
          </cell>
          <cell r="J40">
            <v>0</v>
          </cell>
          <cell r="K40">
            <v>0</v>
          </cell>
        </row>
        <row r="41">
          <cell r="G41">
            <v>1079.6308083850643</v>
          </cell>
          <cell r="I41">
            <v>0</v>
          </cell>
          <cell r="J41">
            <v>0</v>
          </cell>
          <cell r="K41">
            <v>0</v>
          </cell>
        </row>
        <row r="42">
          <cell r="G42">
            <v>1058.7255646339081</v>
          </cell>
          <cell r="I42">
            <v>0</v>
          </cell>
          <cell r="J42">
            <v>0</v>
          </cell>
          <cell r="K42">
            <v>0</v>
          </cell>
        </row>
        <row r="43">
          <cell r="G43">
            <v>1147.815411418889</v>
          </cell>
          <cell r="I43">
            <v>0</v>
          </cell>
          <cell r="J43">
            <v>0</v>
          </cell>
          <cell r="K43">
            <v>0</v>
          </cell>
        </row>
        <row r="44">
          <cell r="G44">
            <v>1186.2925628063335</v>
          </cell>
          <cell r="I44">
            <v>0</v>
          </cell>
          <cell r="J44">
            <v>0</v>
          </cell>
          <cell r="K44">
            <v>0</v>
          </cell>
        </row>
        <row r="45">
          <cell r="G45">
            <v>1105.0271786645787</v>
          </cell>
          <cell r="I45">
            <v>0</v>
          </cell>
          <cell r="J45">
            <v>0</v>
          </cell>
          <cell r="K45">
            <v>0</v>
          </cell>
        </row>
        <row r="46">
          <cell r="G46">
            <v>1012.7540333993084</v>
          </cell>
          <cell r="I46">
            <v>0</v>
          </cell>
          <cell r="J46">
            <v>0</v>
          </cell>
          <cell r="K46">
            <v>0</v>
          </cell>
        </row>
        <row r="47">
          <cell r="G47">
            <v>977.7452519978508</v>
          </cell>
          <cell r="I47">
            <v>0</v>
          </cell>
          <cell r="J47">
            <v>0</v>
          </cell>
          <cell r="K47">
            <v>0</v>
          </cell>
        </row>
        <row r="48">
          <cell r="G48">
            <v>916</v>
          </cell>
          <cell r="I48">
            <v>0</v>
          </cell>
          <cell r="J48">
            <v>0</v>
          </cell>
          <cell r="K48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0">
        <row r="2">
          <cell r="C2">
            <v>44106</v>
          </cell>
        </row>
      </sheetData>
      <sheetData sheetId="41"/>
      <sheetData sheetId="42"/>
      <sheetData sheetId="43"/>
      <sheetData sheetId="44"/>
      <sheetData sheetId="45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12">
          <cell r="D12">
            <v>238.91</v>
          </cell>
          <cell r="E12">
            <v>80</v>
          </cell>
          <cell r="G12">
            <v>22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3"/>
      <sheetData sheetId="84"/>
      <sheetData sheetId="85"/>
      <sheetData sheetId="86"/>
      <sheetData sheetId="89"/>
      <sheetData sheetId="90"/>
      <sheetData sheetId="91"/>
      <sheetData sheetId="95"/>
      <sheetData sheetId="96"/>
      <sheetData sheetId="97"/>
      <sheetData sheetId="98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V380"/>
  <sheetViews>
    <sheetView tabSelected="1" view="pageBreakPreview" zoomScale="60" zoomScaleNormal="40" workbookViewId="0">
      <pane xSplit="1" ySplit="27" topLeftCell="B28" activePane="bottomRight" state="frozen"/>
      <selection activeCell="R19" sqref="R19"/>
      <selection pane="topRight" activeCell="R19" sqref="R19"/>
      <selection pane="bottomLeft" activeCell="R19" sqref="R19"/>
      <selection pane="bottomRight" activeCell="H52" sqref="H52"/>
    </sheetView>
  </sheetViews>
  <sheetFormatPr defaultColWidth="20.88671875" defaultRowHeight="15"/>
  <cols>
    <col min="1" max="1" width="11.88671875" style="29" customWidth="1"/>
    <col min="2" max="2" width="19.5546875" style="14" customWidth="1"/>
    <col min="3" max="3" width="16" style="14" customWidth="1"/>
    <col min="4" max="4" width="15.5546875" style="14" customWidth="1"/>
    <col min="5" max="5" width="17.109375" style="14" customWidth="1"/>
    <col min="6" max="6" width="16.88671875" style="14" customWidth="1"/>
    <col min="7" max="7" width="18.88671875" style="14" customWidth="1"/>
    <col min="8" max="8" width="21.88671875" style="14" customWidth="1"/>
    <col min="9" max="10" width="20.88671875" style="14" customWidth="1"/>
    <col min="11" max="11" width="20.88671875" style="25" customWidth="1"/>
    <col min="12" max="18" width="20.88671875" style="14" customWidth="1"/>
    <col min="19" max="21" width="20.88671875" style="182" customWidth="1"/>
    <col min="22" max="16384" width="20.88671875" style="14"/>
  </cols>
  <sheetData>
    <row r="1" spans="1:47" s="7" customFormat="1" ht="16.95" customHeight="1">
      <c r="A1" s="1" t="s">
        <v>0</v>
      </c>
      <c r="B1" s="2"/>
      <c r="C1" s="3">
        <f>C16</f>
        <v>44106</v>
      </c>
      <c r="D1" s="4"/>
      <c r="E1" s="4"/>
      <c r="F1" s="5"/>
      <c r="G1" s="4"/>
      <c r="H1" s="6"/>
      <c r="J1" s="8"/>
      <c r="K1" s="9"/>
      <c r="L1" s="8"/>
      <c r="M1" s="8"/>
      <c r="N1" s="10"/>
      <c r="O1" s="10"/>
      <c r="P1" s="11"/>
      <c r="Q1" s="11"/>
      <c r="R1" s="11"/>
      <c r="S1" s="12"/>
      <c r="T1" s="12"/>
      <c r="U1" s="12"/>
      <c r="V1" s="13"/>
      <c r="W1" s="14"/>
      <c r="X1" s="14"/>
      <c r="Y1" s="11"/>
      <c r="Z1" s="8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7" ht="16.95" customHeight="1">
      <c r="A2" s="15"/>
      <c r="B2" s="16" t="s">
        <v>1</v>
      </c>
      <c r="C2" s="16"/>
      <c r="D2" s="16"/>
      <c r="E2" s="16"/>
      <c r="F2" s="16"/>
      <c r="G2" s="16"/>
      <c r="H2" s="17"/>
      <c r="J2" s="8"/>
      <c r="K2" s="9"/>
      <c r="L2" s="8"/>
      <c r="M2" s="8"/>
      <c r="N2" s="8"/>
      <c r="O2" s="8"/>
      <c r="P2" s="11"/>
      <c r="Q2" s="11"/>
      <c r="R2" s="11"/>
      <c r="S2" s="12"/>
      <c r="T2" s="12"/>
      <c r="U2" s="12"/>
      <c r="V2" s="13"/>
      <c r="Y2" s="11"/>
      <c r="Z2" s="8"/>
    </row>
    <row r="3" spans="1:47" ht="16.95" customHeight="1">
      <c r="A3" s="15"/>
      <c r="B3" s="18" t="s">
        <v>2</v>
      </c>
      <c r="C3" s="18"/>
      <c r="D3" s="18"/>
      <c r="E3" s="18"/>
      <c r="F3" s="18"/>
      <c r="G3" s="18"/>
      <c r="H3" s="19"/>
      <c r="J3" s="8"/>
      <c r="K3" s="9"/>
      <c r="L3" s="8"/>
      <c r="M3" s="8"/>
      <c r="N3" s="8"/>
      <c r="O3" s="8"/>
      <c r="P3" s="11"/>
      <c r="Q3" s="11"/>
      <c r="R3" s="11"/>
      <c r="S3" s="12"/>
      <c r="T3" s="12"/>
      <c r="U3" s="12"/>
      <c r="V3" s="13"/>
      <c r="Y3" s="11"/>
      <c r="Z3" s="8"/>
    </row>
    <row r="4" spans="1:47" ht="16.95" customHeight="1">
      <c r="A4" s="15"/>
      <c r="B4" s="20" t="s">
        <v>3</v>
      </c>
      <c r="C4" s="20"/>
      <c r="D4" s="20"/>
      <c r="E4" s="20"/>
      <c r="F4" s="20"/>
      <c r="G4" s="20"/>
      <c r="H4" s="21"/>
      <c r="J4" s="8"/>
      <c r="K4" s="9"/>
      <c r="L4" s="8"/>
      <c r="M4" s="8"/>
      <c r="N4" s="8"/>
      <c r="O4" s="8"/>
      <c r="P4" s="11"/>
      <c r="Q4" s="11"/>
      <c r="R4" s="11"/>
      <c r="S4" s="12"/>
      <c r="T4" s="12"/>
      <c r="U4" s="12"/>
      <c r="V4" s="13"/>
      <c r="Y4" s="11"/>
      <c r="Z4" s="8"/>
    </row>
    <row r="5" spans="1:47" ht="17.25" customHeight="1">
      <c r="A5" s="22"/>
      <c r="D5" s="10" t="s">
        <v>4</v>
      </c>
      <c r="E5" s="10"/>
      <c r="G5" s="23" t="s">
        <v>5</v>
      </c>
      <c r="H5" s="24">
        <f>C16+1</f>
        <v>44107</v>
      </c>
      <c r="J5" s="11"/>
      <c r="K5" s="11"/>
      <c r="L5" s="25"/>
      <c r="M5" s="25"/>
      <c r="N5" s="11"/>
      <c r="O5" s="11"/>
      <c r="P5" s="26"/>
      <c r="Q5" s="26"/>
      <c r="R5" s="26"/>
      <c r="S5" s="27"/>
      <c r="T5" s="27"/>
      <c r="U5" s="27"/>
      <c r="V5" s="13"/>
      <c r="W5" s="26"/>
      <c r="Y5" s="11"/>
      <c r="Z5" s="11"/>
    </row>
    <row r="6" spans="1:47" ht="17.25" customHeight="1">
      <c r="A6" s="22"/>
      <c r="B6" s="11"/>
      <c r="C6" s="11"/>
      <c r="D6" s="11"/>
      <c r="E6" s="11"/>
      <c r="F6" s="11"/>
      <c r="G6" s="11"/>
      <c r="H6" s="28"/>
      <c r="J6" s="11"/>
      <c r="K6" s="11"/>
      <c r="L6" s="25"/>
      <c r="M6" s="25"/>
      <c r="N6" s="11"/>
      <c r="O6" s="11"/>
      <c r="P6" s="26"/>
      <c r="Q6" s="26"/>
      <c r="R6" s="26"/>
      <c r="S6" s="27"/>
      <c r="T6" s="27"/>
      <c r="U6" s="27"/>
      <c r="V6" s="13"/>
      <c r="W6" s="26"/>
      <c r="Y6" s="11"/>
      <c r="Z6" s="11"/>
    </row>
    <row r="7" spans="1:47" ht="17.25" customHeight="1">
      <c r="B7" s="30" t="s">
        <v>6</v>
      </c>
      <c r="C7" s="11"/>
      <c r="F7" s="30" t="s">
        <v>7</v>
      </c>
      <c r="G7" s="11"/>
      <c r="H7" s="28"/>
      <c r="J7" s="11"/>
      <c r="K7" s="31"/>
      <c r="L7" s="31"/>
      <c r="M7" s="31"/>
      <c r="N7" s="32"/>
      <c r="O7" s="32"/>
      <c r="P7" s="26"/>
      <c r="Q7" s="26"/>
      <c r="R7" s="26"/>
      <c r="S7" s="27"/>
      <c r="T7" s="27"/>
      <c r="U7" s="27"/>
      <c r="V7" s="13"/>
      <c r="W7" s="26"/>
      <c r="Y7" s="11"/>
      <c r="Z7" s="11"/>
    </row>
    <row r="8" spans="1:47" ht="17.25" customHeight="1">
      <c r="B8" s="30" t="s">
        <v>8</v>
      </c>
      <c r="C8" s="11"/>
      <c r="D8" s="11"/>
      <c r="F8" s="30" t="s">
        <v>9</v>
      </c>
      <c r="G8" s="11"/>
      <c r="H8" s="28"/>
      <c r="J8" s="11"/>
      <c r="K8" s="11"/>
      <c r="L8" s="25"/>
      <c r="M8" s="25"/>
      <c r="N8" s="11"/>
      <c r="O8" s="11"/>
      <c r="P8" s="26"/>
      <c r="Q8" s="26"/>
      <c r="R8" s="26"/>
      <c r="S8" s="27"/>
      <c r="T8" s="27"/>
      <c r="U8" s="27"/>
      <c r="V8" s="13"/>
      <c r="W8" s="26"/>
      <c r="Y8" s="11"/>
      <c r="Z8" s="11"/>
    </row>
    <row r="9" spans="1:47" ht="17.25" customHeight="1">
      <c r="B9" s="30" t="s">
        <v>10</v>
      </c>
      <c r="C9" s="11"/>
      <c r="D9" s="11"/>
      <c r="F9" s="33" t="s">
        <v>11</v>
      </c>
      <c r="G9" s="11"/>
      <c r="H9" s="28"/>
      <c r="J9" s="11"/>
      <c r="K9" s="11"/>
      <c r="L9" s="25"/>
      <c r="M9" s="25"/>
      <c r="N9" s="11"/>
      <c r="O9" s="11"/>
      <c r="P9" s="26"/>
      <c r="Q9" s="26"/>
      <c r="R9" s="26"/>
      <c r="S9" s="27"/>
      <c r="T9" s="27"/>
      <c r="U9" s="27"/>
      <c r="V9" s="13"/>
      <c r="W9" s="26"/>
      <c r="Y9" s="11"/>
      <c r="Z9" s="11"/>
    </row>
    <row r="10" spans="1:47" ht="17.25" customHeight="1">
      <c r="B10" s="30" t="s">
        <v>12</v>
      </c>
      <c r="D10" s="11"/>
      <c r="E10" s="30"/>
      <c r="F10" s="11"/>
      <c r="G10" s="11"/>
      <c r="H10" s="28"/>
      <c r="J10" s="11"/>
      <c r="K10" s="31"/>
      <c r="L10" s="25"/>
      <c r="M10" s="25"/>
      <c r="N10" s="11"/>
      <c r="O10" s="34"/>
      <c r="P10" s="26"/>
      <c r="Q10" s="26"/>
      <c r="R10" s="26"/>
      <c r="S10" s="27"/>
      <c r="T10" s="27"/>
      <c r="U10" s="27"/>
      <c r="V10" s="13"/>
      <c r="W10" s="26"/>
      <c r="Y10" s="11"/>
      <c r="Z10" s="11"/>
    </row>
    <row r="11" spans="1:47" ht="10.5" customHeight="1">
      <c r="A11" s="22"/>
      <c r="B11" s="11"/>
      <c r="C11" s="11"/>
      <c r="D11" s="11"/>
      <c r="E11" s="30"/>
      <c r="G11" s="11"/>
      <c r="H11" s="28"/>
      <c r="I11" s="9"/>
      <c r="J11" s="11"/>
      <c r="K11" s="35"/>
      <c r="L11" s="35"/>
      <c r="M11" s="35"/>
      <c r="N11" s="36"/>
      <c r="O11" s="37"/>
      <c r="P11" s="26"/>
      <c r="Q11" s="26"/>
      <c r="R11" s="26"/>
      <c r="S11" s="27"/>
      <c r="T11" s="27"/>
      <c r="U11" s="27"/>
      <c r="V11" s="13"/>
      <c r="W11" s="26"/>
      <c r="Y11" s="11"/>
      <c r="Z11" s="11"/>
    </row>
    <row r="12" spans="1:47" ht="24.75" customHeight="1">
      <c r="A12" s="22"/>
      <c r="C12" s="38" t="s">
        <v>13</v>
      </c>
      <c r="D12" s="38"/>
      <c r="E12" s="38"/>
      <c r="F12" s="38"/>
      <c r="G12" s="39"/>
      <c r="H12" s="40"/>
      <c r="I12" s="11"/>
      <c r="J12" s="11"/>
      <c r="K12" s="35"/>
      <c r="L12" s="35"/>
      <c r="M12" s="35"/>
      <c r="N12" s="36"/>
      <c r="O12" s="37"/>
      <c r="P12" s="26"/>
      <c r="Q12" s="26"/>
      <c r="R12" s="26"/>
      <c r="S12" s="27"/>
      <c r="T12" s="27"/>
      <c r="U12" s="27"/>
      <c r="V12" s="13"/>
      <c r="W12" s="26"/>
      <c r="Y12" s="11"/>
      <c r="Z12" s="11"/>
    </row>
    <row r="13" spans="1:47" ht="17.25" customHeight="1">
      <c r="A13" s="22"/>
      <c r="B13" s="11"/>
      <c r="C13" s="11"/>
      <c r="D13" s="11"/>
      <c r="E13" s="11"/>
      <c r="F13" s="11"/>
      <c r="G13" s="11"/>
      <c r="H13" s="28"/>
      <c r="I13" s="11"/>
      <c r="J13" s="11"/>
      <c r="K13" s="35"/>
      <c r="L13" s="35"/>
      <c r="M13" s="41"/>
      <c r="N13" s="42"/>
      <c r="O13" s="43"/>
      <c r="P13" s="26"/>
      <c r="Q13" s="26"/>
      <c r="R13" s="26"/>
      <c r="S13" s="27"/>
      <c r="T13" s="27"/>
      <c r="U13" s="27"/>
      <c r="V13" s="13"/>
      <c r="W13" s="26"/>
      <c r="Y13" s="11"/>
      <c r="Z13" s="11"/>
    </row>
    <row r="14" spans="1:47" ht="17.25" customHeight="1">
      <c r="A14" s="22"/>
      <c r="B14" s="44" t="s">
        <v>14</v>
      </c>
      <c r="C14" s="45"/>
      <c r="D14" s="11"/>
      <c r="F14" s="46" t="s">
        <v>15</v>
      </c>
      <c r="G14" s="47"/>
      <c r="H14" s="48">
        <f>G54</f>
        <v>1228.1400000000001</v>
      </c>
      <c r="I14" s="11"/>
      <c r="J14" s="11"/>
      <c r="K14" s="35"/>
      <c r="L14" s="35"/>
      <c r="M14" s="35"/>
      <c r="N14" s="36"/>
      <c r="O14" s="37"/>
      <c r="P14" s="26"/>
      <c r="Q14" s="26"/>
      <c r="R14" s="26"/>
      <c r="S14" s="27"/>
      <c r="T14" s="27"/>
      <c r="U14" s="27"/>
      <c r="V14" s="13"/>
      <c r="W14" s="49"/>
      <c r="X14" s="50"/>
      <c r="Y14" s="50"/>
      <c r="Z14" s="50"/>
      <c r="AA14" s="50"/>
      <c r="AB14" s="50"/>
    </row>
    <row r="15" spans="1:47" ht="17.25" customHeight="1">
      <c r="A15" s="22"/>
      <c r="B15" s="44" t="s">
        <v>16</v>
      </c>
      <c r="C15" s="45"/>
      <c r="F15" s="46" t="s">
        <v>17</v>
      </c>
      <c r="G15" s="47"/>
      <c r="H15" s="51">
        <f>G55</f>
        <v>916</v>
      </c>
      <c r="I15" s="11"/>
      <c r="J15" s="11"/>
      <c r="K15" s="35"/>
      <c r="L15" s="35"/>
      <c r="M15" s="35"/>
      <c r="N15" s="36"/>
      <c r="O15" s="37"/>
      <c r="P15" s="26"/>
      <c r="Q15" s="26"/>
      <c r="R15" s="26"/>
      <c r="S15" s="27"/>
      <c r="T15" s="27"/>
      <c r="U15" s="27"/>
      <c r="V15" s="13"/>
      <c r="W15" s="11"/>
      <c r="X15" s="52"/>
      <c r="Y15" s="31"/>
      <c r="Z15" s="11"/>
      <c r="AA15" s="52"/>
      <c r="AB15" s="53"/>
      <c r="AC15" s="54"/>
    </row>
    <row r="16" spans="1:47" ht="17.25" customHeight="1">
      <c r="A16" s="22"/>
      <c r="B16" s="55" t="s">
        <v>18</v>
      </c>
      <c r="C16" s="56">
        <f>'[1]Form-1_AnticipatedVsActual_BI'!$C$2</f>
        <v>44106</v>
      </c>
      <c r="D16" s="56"/>
      <c r="F16" s="46" t="s">
        <v>19</v>
      </c>
      <c r="G16" s="47"/>
      <c r="H16" s="51">
        <f>G56</f>
        <v>1228.1400000000001</v>
      </c>
      <c r="I16" s="11"/>
      <c r="J16" s="11"/>
      <c r="K16" s="35"/>
      <c r="L16" s="35"/>
      <c r="M16" s="35"/>
      <c r="N16" s="36"/>
      <c r="O16" s="37"/>
      <c r="P16" s="26"/>
      <c r="Q16" s="26"/>
      <c r="R16" s="26"/>
      <c r="S16" s="27"/>
      <c r="T16" s="27"/>
      <c r="U16" s="27"/>
      <c r="V16" s="13"/>
      <c r="W16" s="57"/>
      <c r="X16" s="53"/>
      <c r="Y16" s="31"/>
      <c r="Z16" s="57"/>
      <c r="AA16" s="52"/>
      <c r="AB16" s="53"/>
      <c r="AC16" s="54"/>
    </row>
    <row r="17" spans="1:28" ht="17.25" customHeight="1">
      <c r="A17" s="22"/>
      <c r="B17" s="11"/>
      <c r="C17" s="11"/>
      <c r="D17" s="58"/>
      <c r="E17" s="58"/>
      <c r="H17" s="28"/>
      <c r="I17" s="11"/>
      <c r="J17" s="11"/>
      <c r="K17" s="35"/>
      <c r="L17" s="35"/>
      <c r="M17" s="35"/>
      <c r="N17" s="36"/>
      <c r="O17" s="37"/>
      <c r="P17" s="26"/>
      <c r="Q17" s="26"/>
      <c r="R17" s="26"/>
      <c r="S17" s="27"/>
      <c r="T17" s="27"/>
      <c r="U17" s="27"/>
      <c r="V17" s="13"/>
      <c r="W17" s="11"/>
      <c r="X17" s="52"/>
      <c r="Y17" s="31"/>
      <c r="Z17" s="11"/>
      <c r="AA17" s="52"/>
      <c r="AB17" s="53"/>
    </row>
    <row r="18" spans="1:28" ht="21" customHeight="1">
      <c r="A18" s="59" t="s">
        <v>20</v>
      </c>
      <c r="B18" s="60" t="s">
        <v>21</v>
      </c>
      <c r="C18" s="61" t="s">
        <v>22</v>
      </c>
      <c r="D18" s="61"/>
      <c r="E18" s="61"/>
      <c r="F18" s="62" t="s">
        <v>23</v>
      </c>
      <c r="G18" s="62" t="s">
        <v>24</v>
      </c>
      <c r="H18" s="63" t="s">
        <v>25</v>
      </c>
      <c r="I18" s="11"/>
      <c r="J18" s="11"/>
      <c r="K18" s="64"/>
      <c r="L18" s="64"/>
      <c r="M18" s="64"/>
      <c r="N18" s="64"/>
      <c r="O18" s="64"/>
      <c r="P18" s="64"/>
      <c r="Q18" s="65"/>
      <c r="R18" s="65"/>
      <c r="S18" s="66"/>
      <c r="T18" s="66"/>
      <c r="U18" s="66"/>
      <c r="V18" s="65"/>
      <c r="W18" s="57"/>
      <c r="X18" s="53"/>
      <c r="Y18" s="31"/>
      <c r="Z18" s="67"/>
      <c r="AA18" s="52"/>
      <c r="AB18" s="53"/>
    </row>
    <row r="19" spans="1:28" ht="21" customHeight="1">
      <c r="A19" s="59"/>
      <c r="B19" s="60"/>
      <c r="C19" s="68" t="s">
        <v>26</v>
      </c>
      <c r="D19" s="62" t="s">
        <v>27</v>
      </c>
      <c r="E19" s="62" t="s">
        <v>28</v>
      </c>
      <c r="F19" s="69"/>
      <c r="G19" s="69"/>
      <c r="H19" s="70"/>
      <c r="I19" s="11"/>
      <c r="J19" s="11"/>
      <c r="K19" s="64"/>
      <c r="L19" s="64"/>
      <c r="M19" s="64"/>
      <c r="N19" s="64"/>
      <c r="O19" s="64"/>
      <c r="P19" s="64"/>
      <c r="Q19" s="65"/>
      <c r="R19" s="65"/>
      <c r="S19" s="66"/>
      <c r="T19" s="66"/>
      <c r="U19" s="66"/>
      <c r="V19" s="65"/>
      <c r="W19" s="57"/>
      <c r="X19" s="53"/>
      <c r="Y19" s="31"/>
      <c r="Z19" s="67"/>
      <c r="AA19" s="52"/>
      <c r="AB19" s="53"/>
    </row>
    <row r="20" spans="1:28" ht="21" customHeight="1">
      <c r="A20" s="59"/>
      <c r="B20" s="60"/>
      <c r="C20" s="71"/>
      <c r="D20" s="69"/>
      <c r="E20" s="69"/>
      <c r="F20" s="69"/>
      <c r="G20" s="69"/>
      <c r="H20" s="70"/>
      <c r="I20" s="11"/>
      <c r="J20" s="11"/>
      <c r="K20" s="64"/>
      <c r="L20" s="64"/>
      <c r="M20" s="64"/>
      <c r="N20" s="64"/>
      <c r="O20" s="64"/>
      <c r="P20" s="64"/>
      <c r="Q20" s="65"/>
      <c r="R20" s="65"/>
      <c r="S20" s="66"/>
      <c r="T20" s="66"/>
      <c r="U20" s="66"/>
      <c r="V20" s="65"/>
      <c r="W20" s="57"/>
      <c r="X20" s="53"/>
      <c r="Y20" s="31"/>
      <c r="Z20" s="67"/>
      <c r="AA20" s="52"/>
      <c r="AB20" s="53"/>
    </row>
    <row r="21" spans="1:28" ht="21" customHeight="1">
      <c r="A21" s="59"/>
      <c r="B21" s="60"/>
      <c r="C21" s="71"/>
      <c r="D21" s="69"/>
      <c r="E21" s="69"/>
      <c r="F21" s="69"/>
      <c r="G21" s="69"/>
      <c r="H21" s="70"/>
      <c r="I21" s="11"/>
      <c r="J21" s="11"/>
      <c r="K21" s="64"/>
      <c r="L21" s="64"/>
      <c r="M21" s="64"/>
      <c r="N21" s="64"/>
      <c r="O21" s="64"/>
      <c r="P21" s="64"/>
      <c r="Q21" s="65"/>
      <c r="R21" s="65"/>
      <c r="S21" s="66"/>
      <c r="T21" s="66"/>
      <c r="U21" s="66"/>
      <c r="V21" s="65"/>
      <c r="W21" s="57"/>
      <c r="X21" s="53"/>
      <c r="Y21" s="31"/>
      <c r="Z21" s="67"/>
      <c r="AA21" s="52"/>
      <c r="AB21" s="53"/>
    </row>
    <row r="22" spans="1:28" ht="21" customHeight="1">
      <c r="A22" s="59"/>
      <c r="B22" s="60"/>
      <c r="C22" s="71"/>
      <c r="D22" s="69"/>
      <c r="E22" s="69"/>
      <c r="F22" s="69"/>
      <c r="G22" s="69"/>
      <c r="H22" s="70"/>
      <c r="I22" s="11"/>
      <c r="J22" s="11"/>
      <c r="K22" s="64"/>
      <c r="L22" s="64"/>
      <c r="M22" s="64"/>
      <c r="N22" s="64"/>
      <c r="O22" s="64"/>
      <c r="P22" s="64"/>
      <c r="Q22" s="65"/>
      <c r="R22" s="65"/>
      <c r="S22" s="66"/>
      <c r="T22" s="66"/>
      <c r="U22" s="66"/>
      <c r="V22" s="65"/>
      <c r="W22" s="57"/>
      <c r="X22" s="53"/>
      <c r="Y22" s="31"/>
      <c r="Z22" s="67"/>
      <c r="AA22" s="52"/>
      <c r="AB22" s="53"/>
    </row>
    <row r="23" spans="1:28" ht="21" customHeight="1">
      <c r="A23" s="59"/>
      <c r="B23" s="62"/>
      <c r="C23" s="71"/>
      <c r="D23" s="69"/>
      <c r="E23" s="69"/>
      <c r="F23" s="69"/>
      <c r="G23" s="69"/>
      <c r="H23" s="70"/>
      <c r="I23" s="11"/>
      <c r="J23" s="11"/>
      <c r="K23" s="64"/>
      <c r="L23" s="64"/>
      <c r="M23" s="64"/>
      <c r="N23" s="64"/>
      <c r="O23" s="64"/>
      <c r="P23" s="64"/>
      <c r="Q23" s="65"/>
      <c r="R23" s="65"/>
      <c r="S23" s="66"/>
      <c r="T23" s="66"/>
      <c r="U23" s="66"/>
      <c r="V23" s="65"/>
      <c r="W23" s="57"/>
      <c r="X23" s="52"/>
      <c r="Y23" s="31"/>
      <c r="Z23" s="31"/>
      <c r="AA23" s="52"/>
      <c r="AB23" s="53"/>
    </row>
    <row r="24" spans="1:28" ht="21" customHeight="1">
      <c r="A24" s="59"/>
      <c r="B24" s="72"/>
      <c r="C24" s="73"/>
      <c r="D24" s="74"/>
      <c r="E24" s="74"/>
      <c r="F24" s="74"/>
      <c r="G24" s="74"/>
      <c r="H24" s="75"/>
      <c r="I24" s="11"/>
      <c r="J24" s="11"/>
      <c r="K24" s="64"/>
      <c r="L24" s="64"/>
      <c r="M24" s="64"/>
      <c r="N24" s="64"/>
      <c r="O24" s="64"/>
      <c r="P24" s="64"/>
      <c r="Q24" s="65"/>
      <c r="R24" s="65"/>
      <c r="S24" s="66"/>
      <c r="T24" s="66"/>
      <c r="U24" s="66"/>
      <c r="V24" s="65"/>
      <c r="W24" s="57"/>
      <c r="X24" s="53"/>
      <c r="Y24" s="31"/>
      <c r="Z24" s="67"/>
      <c r="AA24" s="52"/>
      <c r="AB24" s="53"/>
    </row>
    <row r="25" spans="1:28" ht="21" customHeight="1">
      <c r="A25" s="76"/>
      <c r="B25" s="77" t="s">
        <v>29</v>
      </c>
      <c r="C25" s="77" t="s">
        <v>30</v>
      </c>
      <c r="D25" s="77" t="s">
        <v>31</v>
      </c>
      <c r="E25" s="77" t="s">
        <v>32</v>
      </c>
      <c r="F25" s="77" t="s">
        <v>33</v>
      </c>
      <c r="G25" s="78" t="s">
        <v>34</v>
      </c>
      <c r="H25" s="79" t="s">
        <v>35</v>
      </c>
      <c r="I25" s="11"/>
      <c r="J25" s="11"/>
      <c r="K25" s="64"/>
      <c r="L25" s="64"/>
      <c r="M25" s="64"/>
      <c r="N25" s="64"/>
      <c r="O25" s="64"/>
      <c r="P25" s="80"/>
      <c r="Q25" s="81"/>
      <c r="R25" s="81"/>
      <c r="S25" s="82"/>
      <c r="T25" s="82"/>
      <c r="U25" s="82"/>
      <c r="V25" s="83"/>
      <c r="W25" s="57"/>
      <c r="X25" s="53"/>
      <c r="Y25" s="31"/>
      <c r="Z25" s="67"/>
      <c r="AA25" s="52"/>
      <c r="AB25" s="53"/>
    </row>
    <row r="26" spans="1:28" ht="21" customHeight="1">
      <c r="A26" s="84">
        <v>1</v>
      </c>
      <c r="B26" s="85">
        <v>2</v>
      </c>
      <c r="C26" s="85">
        <v>3</v>
      </c>
      <c r="D26" s="86">
        <v>4</v>
      </c>
      <c r="E26" s="86">
        <v>5</v>
      </c>
      <c r="F26" s="86">
        <v>6</v>
      </c>
      <c r="G26" s="86">
        <v>7</v>
      </c>
      <c r="H26" s="87">
        <v>8</v>
      </c>
      <c r="I26" s="11"/>
      <c r="J26" s="11"/>
      <c r="K26" s="88"/>
      <c r="L26" s="89"/>
      <c r="M26" s="89"/>
      <c r="N26" s="89"/>
      <c r="O26" s="90"/>
      <c r="P26" s="80"/>
      <c r="Q26" s="81"/>
      <c r="R26" s="81"/>
      <c r="S26" s="91"/>
      <c r="T26" s="91"/>
      <c r="U26" s="81"/>
      <c r="V26" s="91"/>
      <c r="W26" s="53"/>
      <c r="X26" s="67"/>
      <c r="Y26" s="31"/>
      <c r="Z26" s="67"/>
      <c r="AA26" s="52"/>
      <c r="AB26" s="53"/>
    </row>
    <row r="27" spans="1:28" s="100" customFormat="1" ht="21" customHeight="1">
      <c r="A27" s="92">
        <v>1</v>
      </c>
      <c r="B27" s="93">
        <f>'[1]Report_PSPR NRLDC '!G25</f>
        <v>990.37592020204818</v>
      </c>
      <c r="C27" s="93">
        <f>'[1]Report_PSPR NRLDC '!I25</f>
        <v>0</v>
      </c>
      <c r="D27" s="94">
        <f>'[1]Report_PSPR NRLDC '!J25</f>
        <v>0</v>
      </c>
      <c r="E27" s="94">
        <f>'[1]Report_PSPR NRLDC '!K25</f>
        <v>0</v>
      </c>
      <c r="F27" s="93">
        <f t="shared" ref="F27:F50" si="0">C27+D27+E27</f>
        <v>0</v>
      </c>
      <c r="G27" s="95">
        <f t="shared" ref="G27:G50" si="1">F27/1000</f>
        <v>0</v>
      </c>
      <c r="H27" s="96">
        <f t="shared" ref="H27:H50" si="2">B27+F27</f>
        <v>990.37592020204818</v>
      </c>
      <c r="I27" s="8"/>
      <c r="J27" s="97"/>
      <c r="K27" s="88"/>
      <c r="L27" s="89"/>
      <c r="M27" s="89"/>
      <c r="N27" s="89"/>
      <c r="O27" s="90"/>
      <c r="P27" s="90"/>
      <c r="Q27" s="91"/>
      <c r="R27" s="91"/>
      <c r="S27" s="98"/>
      <c r="T27" s="98"/>
      <c r="U27" s="98"/>
      <c r="V27" s="99"/>
      <c r="W27" s="57"/>
      <c r="X27" s="53"/>
      <c r="Y27" s="31"/>
      <c r="Z27" s="57"/>
      <c r="AA27" s="52"/>
      <c r="AB27" s="53"/>
    </row>
    <row r="28" spans="1:28" ht="21" customHeight="1">
      <c r="A28" s="92">
        <v>2</v>
      </c>
      <c r="B28" s="93">
        <f>'[1]Report_PSPR NRLDC '!G26</f>
        <v>983.32915263138341</v>
      </c>
      <c r="C28" s="93">
        <f>'[1]Report_PSPR NRLDC '!I26</f>
        <v>0</v>
      </c>
      <c r="D28" s="94">
        <f>'[1]Report_PSPR NRLDC '!J26</f>
        <v>0</v>
      </c>
      <c r="E28" s="94">
        <f>'[1]Report_PSPR NRLDC '!K26</f>
        <v>0</v>
      </c>
      <c r="F28" s="93">
        <f t="shared" si="0"/>
        <v>0</v>
      </c>
      <c r="G28" s="101">
        <f t="shared" si="1"/>
        <v>0</v>
      </c>
      <c r="H28" s="96">
        <f t="shared" si="2"/>
        <v>983.32915263138341</v>
      </c>
      <c r="I28" s="11"/>
      <c r="J28" s="97"/>
      <c r="K28" s="88"/>
      <c r="L28" s="89"/>
      <c r="M28" s="89"/>
      <c r="N28" s="89"/>
      <c r="O28" s="90"/>
      <c r="P28" s="90"/>
      <c r="Q28" s="91"/>
      <c r="R28" s="91"/>
      <c r="S28" s="98"/>
      <c r="T28" s="98"/>
      <c r="U28" s="98"/>
      <c r="V28" s="99"/>
      <c r="W28" s="57"/>
      <c r="X28" s="53"/>
      <c r="Y28" s="31"/>
      <c r="Z28" s="57"/>
      <c r="AA28" s="52"/>
      <c r="AB28" s="53"/>
    </row>
    <row r="29" spans="1:28" s="104" customFormat="1" ht="21" customHeight="1">
      <c r="A29" s="92">
        <v>3</v>
      </c>
      <c r="B29" s="93">
        <f>'[1]Report_PSPR NRLDC '!G27</f>
        <v>977.80526705168199</v>
      </c>
      <c r="C29" s="93">
        <f>'[1]Report_PSPR NRLDC '!I27</f>
        <v>0</v>
      </c>
      <c r="D29" s="94">
        <f>'[1]Report_PSPR NRLDC '!J27</f>
        <v>0</v>
      </c>
      <c r="E29" s="94">
        <f>'[1]Report_PSPR NRLDC '!K27</f>
        <v>0</v>
      </c>
      <c r="F29" s="93">
        <f t="shared" si="0"/>
        <v>0</v>
      </c>
      <c r="G29" s="95">
        <f t="shared" si="1"/>
        <v>0</v>
      </c>
      <c r="H29" s="96">
        <f t="shared" si="2"/>
        <v>977.80526705168199</v>
      </c>
      <c r="I29" s="57"/>
      <c r="J29" s="97"/>
      <c r="K29" s="102"/>
      <c r="L29" s="89"/>
      <c r="M29" s="89"/>
      <c r="N29" s="103"/>
      <c r="O29" s="90"/>
      <c r="P29" s="90"/>
      <c r="Q29" s="91"/>
      <c r="R29" s="91"/>
      <c r="S29" s="98"/>
      <c r="T29" s="98"/>
      <c r="U29" s="98"/>
      <c r="V29" s="99"/>
      <c r="W29" s="57"/>
      <c r="X29" s="53"/>
      <c r="Y29" s="31"/>
      <c r="Z29" s="57"/>
      <c r="AA29" s="52"/>
      <c r="AB29" s="53"/>
    </row>
    <row r="30" spans="1:28" s="100" customFormat="1" ht="21" customHeight="1">
      <c r="A30" s="92">
        <v>4</v>
      </c>
      <c r="B30" s="93">
        <f>'[1]Report_PSPR NRLDC '!G28</f>
        <v>974.15935253144437</v>
      </c>
      <c r="C30" s="93">
        <f>'[1]Report_PSPR NRLDC '!I28</f>
        <v>0</v>
      </c>
      <c r="D30" s="94">
        <f>'[1]Report_PSPR NRLDC '!J28</f>
        <v>0</v>
      </c>
      <c r="E30" s="94">
        <f>'[1]Report_PSPR NRLDC '!K28</f>
        <v>0</v>
      </c>
      <c r="F30" s="93">
        <f t="shared" si="0"/>
        <v>0</v>
      </c>
      <c r="G30" s="95">
        <f t="shared" si="1"/>
        <v>0</v>
      </c>
      <c r="H30" s="96">
        <f t="shared" si="2"/>
        <v>974.15935253144437</v>
      </c>
      <c r="I30" s="8"/>
      <c r="J30" s="97"/>
      <c r="K30" s="105"/>
      <c r="L30" s="89"/>
      <c r="M30" s="89"/>
      <c r="N30" s="89"/>
      <c r="O30" s="90"/>
      <c r="P30" s="90"/>
      <c r="Q30" s="91"/>
      <c r="R30" s="91"/>
      <c r="S30" s="98"/>
      <c r="T30" s="98"/>
      <c r="U30" s="98"/>
      <c r="V30" s="99"/>
      <c r="W30" s="57"/>
      <c r="X30" s="53"/>
      <c r="Y30" s="31"/>
      <c r="Z30" s="67"/>
      <c r="AA30" s="52"/>
      <c r="AB30" s="53"/>
    </row>
    <row r="31" spans="1:28" ht="21" customHeight="1">
      <c r="A31" s="92">
        <v>5</v>
      </c>
      <c r="B31" s="93">
        <f>'[1]Report_PSPR NRLDC '!G29</f>
        <v>972.55645046870632</v>
      </c>
      <c r="C31" s="93">
        <f>'[1]Report_PSPR NRLDC '!I29</f>
        <v>0</v>
      </c>
      <c r="D31" s="94">
        <f>'[1]Report_PSPR NRLDC '!J29</f>
        <v>0</v>
      </c>
      <c r="E31" s="94">
        <f>'[1]Report_PSPR NRLDC '!K29</f>
        <v>0</v>
      </c>
      <c r="F31" s="93">
        <f t="shared" si="0"/>
        <v>0</v>
      </c>
      <c r="G31" s="95">
        <f t="shared" si="1"/>
        <v>0</v>
      </c>
      <c r="H31" s="106">
        <f t="shared" si="2"/>
        <v>972.55645046870632</v>
      </c>
      <c r="I31" s="11"/>
      <c r="J31" s="97"/>
      <c r="K31" s="88"/>
      <c r="L31" s="89"/>
      <c r="M31" s="89"/>
      <c r="N31" s="89"/>
      <c r="O31" s="90"/>
      <c r="P31" s="90"/>
      <c r="Q31" s="91"/>
      <c r="R31" s="91"/>
      <c r="S31" s="98"/>
      <c r="T31" s="98"/>
      <c r="U31" s="98"/>
      <c r="V31" s="99"/>
      <c r="W31" s="57"/>
      <c r="X31" s="53"/>
      <c r="Y31" s="31"/>
      <c r="Z31" s="57"/>
      <c r="AA31" s="52"/>
      <c r="AB31" s="53"/>
    </row>
    <row r="32" spans="1:28" ht="21" customHeight="1">
      <c r="A32" s="92">
        <v>6</v>
      </c>
      <c r="B32" s="93">
        <f>'[1]Report_PSPR NRLDC '!G30</f>
        <v>1022.4589677292411</v>
      </c>
      <c r="C32" s="93">
        <f>'[1]Report_PSPR NRLDC '!I30</f>
        <v>0</v>
      </c>
      <c r="D32" s="94">
        <f>'[1]Report_PSPR NRLDC '!J30</f>
        <v>0</v>
      </c>
      <c r="E32" s="94">
        <f>'[1]Report_PSPR NRLDC '!K30</f>
        <v>0</v>
      </c>
      <c r="F32" s="93">
        <f t="shared" si="0"/>
        <v>0</v>
      </c>
      <c r="G32" s="95">
        <f t="shared" si="1"/>
        <v>0</v>
      </c>
      <c r="H32" s="96">
        <f t="shared" si="2"/>
        <v>1022.4589677292411</v>
      </c>
      <c r="I32" s="11"/>
      <c r="J32" s="97"/>
      <c r="K32" s="88"/>
      <c r="L32" s="89"/>
      <c r="M32" s="89"/>
      <c r="N32" s="89"/>
      <c r="O32" s="90"/>
      <c r="P32" s="90"/>
      <c r="Q32" s="91"/>
      <c r="R32" s="91"/>
      <c r="S32" s="98"/>
      <c r="T32" s="98"/>
      <c r="U32" s="98"/>
      <c r="V32" s="99"/>
      <c r="W32" s="11"/>
      <c r="X32" s="52"/>
      <c r="Y32" s="31"/>
      <c r="Z32" s="11"/>
      <c r="AA32" s="52"/>
      <c r="AB32" s="53"/>
    </row>
    <row r="33" spans="1:28" ht="21" customHeight="1">
      <c r="A33" s="92">
        <v>7</v>
      </c>
      <c r="B33" s="93">
        <f>'[1]Report_PSPR NRLDC '!G31</f>
        <v>1142.2740214484866</v>
      </c>
      <c r="C33" s="93">
        <f>'[1]Report_PSPR NRLDC '!I31</f>
        <v>0</v>
      </c>
      <c r="D33" s="94">
        <f>'[1]Report_PSPR NRLDC '!J31</f>
        <v>0</v>
      </c>
      <c r="E33" s="94">
        <f>'[1]Report_PSPR NRLDC '!K31</f>
        <v>0</v>
      </c>
      <c r="F33" s="93">
        <f t="shared" si="0"/>
        <v>0</v>
      </c>
      <c r="G33" s="95">
        <f t="shared" si="1"/>
        <v>0</v>
      </c>
      <c r="H33" s="96">
        <f t="shared" si="2"/>
        <v>1142.2740214484866</v>
      </c>
      <c r="I33" s="11"/>
      <c r="J33" s="97"/>
      <c r="K33" s="88"/>
      <c r="L33" s="89"/>
      <c r="M33" s="89"/>
      <c r="N33" s="89"/>
      <c r="O33" s="90"/>
      <c r="P33" s="90"/>
      <c r="Q33" s="91"/>
      <c r="R33" s="91"/>
      <c r="S33" s="98"/>
      <c r="T33" s="98"/>
      <c r="U33" s="98"/>
      <c r="V33" s="99"/>
      <c r="W33" s="11"/>
      <c r="X33" s="52"/>
      <c r="Y33" s="31"/>
      <c r="Z33" s="11"/>
      <c r="AA33" s="52"/>
      <c r="AB33" s="53"/>
    </row>
    <row r="34" spans="1:28" ht="21" customHeight="1">
      <c r="A34" s="92">
        <v>8</v>
      </c>
      <c r="B34" s="93">
        <f>'[1]Report_PSPR NRLDC '!G32</f>
        <v>1228.1400000000001</v>
      </c>
      <c r="C34" s="93">
        <f>'[1]Report_PSPR NRLDC '!I32</f>
        <v>0</v>
      </c>
      <c r="D34" s="94">
        <f>'[1]Report_PSPR NRLDC '!J32</f>
        <v>0</v>
      </c>
      <c r="E34" s="94">
        <f>'[1]Report_PSPR NRLDC '!K32</f>
        <v>0</v>
      </c>
      <c r="F34" s="93">
        <f t="shared" si="0"/>
        <v>0</v>
      </c>
      <c r="G34" s="95">
        <f t="shared" si="1"/>
        <v>0</v>
      </c>
      <c r="H34" s="106">
        <f t="shared" si="2"/>
        <v>1228.1400000000001</v>
      </c>
      <c r="I34" s="11"/>
      <c r="J34" s="52"/>
      <c r="K34" s="88"/>
      <c r="L34" s="89"/>
      <c r="M34" s="89"/>
      <c r="N34" s="89"/>
      <c r="O34" s="90"/>
      <c r="P34" s="90"/>
      <c r="Q34" s="91"/>
      <c r="R34" s="91"/>
      <c r="S34" s="98"/>
      <c r="T34" s="107"/>
      <c r="U34" s="98"/>
      <c r="V34" s="99"/>
      <c r="W34" s="11"/>
      <c r="X34" s="52"/>
      <c r="Y34" s="31"/>
      <c r="Z34" s="31"/>
      <c r="AA34" s="52"/>
      <c r="AB34" s="53"/>
    </row>
    <row r="35" spans="1:28" s="100" customFormat="1" ht="21" customHeight="1">
      <c r="A35" s="92">
        <v>9</v>
      </c>
      <c r="B35" s="93">
        <f>'[1]Report_PSPR NRLDC '!G33</f>
        <v>1198.7681921214676</v>
      </c>
      <c r="C35" s="93">
        <f>'[1]Report_PSPR NRLDC '!I33</f>
        <v>0</v>
      </c>
      <c r="D35" s="94">
        <f>'[1]Report_PSPR NRLDC '!J33</f>
        <v>0</v>
      </c>
      <c r="E35" s="94">
        <f>'[1]Report_PSPR NRLDC '!K33</f>
        <v>0</v>
      </c>
      <c r="F35" s="93">
        <f t="shared" si="0"/>
        <v>0</v>
      </c>
      <c r="G35" s="101">
        <f t="shared" si="1"/>
        <v>0</v>
      </c>
      <c r="H35" s="96">
        <f t="shared" si="2"/>
        <v>1198.7681921214676</v>
      </c>
      <c r="I35" s="8"/>
      <c r="J35" s="97"/>
      <c r="K35" s="105"/>
      <c r="L35" s="89"/>
      <c r="M35" s="89"/>
      <c r="N35" s="89"/>
      <c r="O35" s="90"/>
      <c r="P35" s="90"/>
      <c r="Q35" s="91"/>
      <c r="R35" s="91"/>
      <c r="S35" s="98"/>
      <c r="T35" s="107"/>
      <c r="U35" s="98"/>
      <c r="V35" s="99"/>
      <c r="W35" s="11"/>
      <c r="X35" s="52"/>
      <c r="Y35" s="31"/>
      <c r="Z35" s="11"/>
      <c r="AA35" s="52"/>
      <c r="AB35" s="53"/>
    </row>
    <row r="36" spans="1:28" s="111" customFormat="1" ht="21" customHeight="1">
      <c r="A36" s="92">
        <v>10</v>
      </c>
      <c r="B36" s="93">
        <f>'[1]Report_PSPR NRLDC '!G34</f>
        <v>1190.3785877213322</v>
      </c>
      <c r="C36" s="93">
        <f>'[1]Report_PSPR NRLDC '!I34</f>
        <v>0</v>
      </c>
      <c r="D36" s="94">
        <f>'[1]Report_PSPR NRLDC '!J34</f>
        <v>0</v>
      </c>
      <c r="E36" s="94">
        <f>'[1]Report_PSPR NRLDC '!K34</f>
        <v>0</v>
      </c>
      <c r="F36" s="93">
        <f t="shared" si="0"/>
        <v>0</v>
      </c>
      <c r="G36" s="95">
        <f t="shared" si="1"/>
        <v>0</v>
      </c>
      <c r="H36" s="96">
        <f t="shared" si="2"/>
        <v>1190.3785877213322</v>
      </c>
      <c r="I36" s="108"/>
      <c r="J36" s="97"/>
      <c r="K36" s="102"/>
      <c r="L36" s="89"/>
      <c r="M36" s="89"/>
      <c r="N36" s="103"/>
      <c r="O36" s="90"/>
      <c r="P36" s="109"/>
      <c r="Q36" s="110"/>
      <c r="R36" s="91"/>
      <c r="S36" s="98"/>
      <c r="T36" s="98"/>
      <c r="U36" s="98"/>
      <c r="V36" s="99"/>
      <c r="W36" s="11"/>
      <c r="X36" s="52"/>
      <c r="Y36" s="31"/>
      <c r="Z36" s="11"/>
      <c r="AA36" s="52"/>
      <c r="AB36" s="53"/>
    </row>
    <row r="37" spans="1:28" s="112" customFormat="1" ht="21" customHeight="1">
      <c r="A37" s="92">
        <v>11</v>
      </c>
      <c r="B37" s="93">
        <f>'[1]Report_PSPR NRLDC '!G35</f>
        <v>1152.4915843632261</v>
      </c>
      <c r="C37" s="93">
        <f>'[1]Report_PSPR NRLDC '!I35</f>
        <v>0</v>
      </c>
      <c r="D37" s="94">
        <f>'[1]Report_PSPR NRLDC '!J35</f>
        <v>0</v>
      </c>
      <c r="E37" s="94">
        <f>'[1]Report_PSPR NRLDC '!K35</f>
        <v>0</v>
      </c>
      <c r="F37" s="93">
        <f t="shared" si="0"/>
        <v>0</v>
      </c>
      <c r="G37" s="95">
        <f t="shared" si="1"/>
        <v>0</v>
      </c>
      <c r="H37" s="96">
        <f t="shared" si="2"/>
        <v>1152.4915843632261</v>
      </c>
      <c r="I37" s="11"/>
      <c r="J37" s="97"/>
      <c r="K37" s="88"/>
      <c r="L37" s="89"/>
      <c r="M37" s="89"/>
      <c r="N37" s="89"/>
      <c r="O37" s="90"/>
      <c r="P37" s="90"/>
      <c r="Q37" s="91"/>
      <c r="R37" s="91"/>
      <c r="S37" s="98"/>
      <c r="T37" s="98"/>
      <c r="U37" s="98"/>
      <c r="V37" s="99"/>
      <c r="W37" s="57"/>
      <c r="X37" s="53"/>
      <c r="Y37" s="31"/>
      <c r="Z37" s="57"/>
      <c r="AA37" s="52"/>
      <c r="AB37" s="53"/>
    </row>
    <row r="38" spans="1:28" s="100" customFormat="1" ht="21" customHeight="1">
      <c r="A38" s="92">
        <v>12</v>
      </c>
      <c r="B38" s="93">
        <f>'[1]Report_PSPR NRLDC '!G36</f>
        <v>1105.1147006180825</v>
      </c>
      <c r="C38" s="93">
        <f>'[1]Report_PSPR NRLDC '!I36</f>
        <v>0</v>
      </c>
      <c r="D38" s="94">
        <f>'[1]Report_PSPR NRLDC '!J36</f>
        <v>0</v>
      </c>
      <c r="E38" s="94">
        <f>'[1]Report_PSPR NRLDC '!K36</f>
        <v>0</v>
      </c>
      <c r="F38" s="93">
        <f t="shared" si="0"/>
        <v>0</v>
      </c>
      <c r="G38" s="95">
        <f t="shared" si="1"/>
        <v>0</v>
      </c>
      <c r="H38" s="96">
        <f t="shared" si="2"/>
        <v>1105.1147006180825</v>
      </c>
      <c r="I38" s="8"/>
      <c r="J38" s="97"/>
      <c r="K38" s="105"/>
      <c r="L38" s="113"/>
      <c r="M38" s="113"/>
      <c r="N38" s="113"/>
      <c r="O38" s="114"/>
      <c r="P38" s="114"/>
      <c r="Q38" s="115"/>
      <c r="R38" s="115"/>
      <c r="S38" s="116"/>
      <c r="T38" s="116"/>
      <c r="U38" s="116"/>
      <c r="V38" s="99"/>
      <c r="W38" s="108"/>
      <c r="X38" s="117"/>
      <c r="Y38" s="118"/>
      <c r="Z38" s="119"/>
      <c r="AA38" s="97"/>
      <c r="AB38" s="117"/>
    </row>
    <row r="39" spans="1:28" ht="21" customHeight="1">
      <c r="A39" s="92">
        <v>13</v>
      </c>
      <c r="B39" s="93">
        <f>'[1]Report_PSPR NRLDC '!G37</f>
        <v>1088.5230388610344</v>
      </c>
      <c r="C39" s="93">
        <f>'[1]Report_PSPR NRLDC '!I37</f>
        <v>0</v>
      </c>
      <c r="D39" s="94">
        <f>'[1]Report_PSPR NRLDC '!J37</f>
        <v>0</v>
      </c>
      <c r="E39" s="94">
        <f>'[1]Report_PSPR NRLDC '!K37</f>
        <v>0</v>
      </c>
      <c r="F39" s="93">
        <f t="shared" si="0"/>
        <v>0</v>
      </c>
      <c r="G39" s="95">
        <f t="shared" si="1"/>
        <v>0</v>
      </c>
      <c r="H39" s="96">
        <f t="shared" si="2"/>
        <v>1088.5230388610344</v>
      </c>
      <c r="I39" s="11"/>
      <c r="J39" s="52"/>
      <c r="K39" s="88"/>
      <c r="L39" s="89"/>
      <c r="M39" s="89"/>
      <c r="N39" s="89"/>
      <c r="O39" s="90"/>
      <c r="P39" s="90"/>
      <c r="Q39" s="91"/>
      <c r="R39" s="91"/>
      <c r="S39" s="98"/>
      <c r="T39" s="98"/>
      <c r="U39" s="98"/>
      <c r="V39" s="83"/>
      <c r="W39" s="57"/>
      <c r="X39" s="53"/>
      <c r="Y39" s="31"/>
      <c r="Z39" s="57"/>
      <c r="AA39" s="52"/>
      <c r="AB39" s="53"/>
    </row>
    <row r="40" spans="1:28" ht="21" customHeight="1">
      <c r="A40" s="92">
        <v>14</v>
      </c>
      <c r="B40" s="93">
        <f>'[1]Report_PSPR NRLDC '!G38</f>
        <v>1025.7572950627068</v>
      </c>
      <c r="C40" s="93">
        <f>'[1]Report_PSPR NRLDC '!I38</f>
        <v>0</v>
      </c>
      <c r="D40" s="94">
        <f>'[1]Report_PSPR NRLDC '!J38</f>
        <v>0</v>
      </c>
      <c r="E40" s="94">
        <f>'[1]Report_PSPR NRLDC '!K38</f>
        <v>0</v>
      </c>
      <c r="F40" s="93">
        <f t="shared" si="0"/>
        <v>0</v>
      </c>
      <c r="G40" s="95">
        <f t="shared" si="1"/>
        <v>0</v>
      </c>
      <c r="H40" s="96">
        <f t="shared" si="2"/>
        <v>1025.7572950627068</v>
      </c>
      <c r="I40" s="11"/>
      <c r="J40" s="97"/>
      <c r="K40" s="88"/>
      <c r="L40" s="89"/>
      <c r="M40" s="89"/>
      <c r="N40" s="89"/>
      <c r="O40" s="90"/>
      <c r="P40" s="90"/>
      <c r="Q40" s="91"/>
      <c r="R40" s="91"/>
      <c r="S40" s="98"/>
      <c r="T40" s="98"/>
      <c r="U40" s="98"/>
      <c r="V40" s="99"/>
      <c r="W40" s="11"/>
      <c r="X40" s="120"/>
      <c r="Y40" s="31"/>
      <c r="Z40" s="120"/>
      <c r="AA40" s="52"/>
      <c r="AB40" s="53"/>
    </row>
    <row r="41" spans="1:28" ht="21" customHeight="1">
      <c r="A41" s="92">
        <v>15</v>
      </c>
      <c r="B41" s="93">
        <f>'[1]Report_PSPR NRLDC '!G39</f>
        <v>1032.1814064498744</v>
      </c>
      <c r="C41" s="93">
        <f>'[1]Report_PSPR NRLDC '!I39</f>
        <v>0</v>
      </c>
      <c r="D41" s="94">
        <f>'[1]Report_PSPR NRLDC '!J39</f>
        <v>0</v>
      </c>
      <c r="E41" s="94">
        <f>'[1]Report_PSPR NRLDC '!K39</f>
        <v>0</v>
      </c>
      <c r="F41" s="93">
        <f t="shared" si="0"/>
        <v>0</v>
      </c>
      <c r="G41" s="95">
        <f t="shared" si="1"/>
        <v>0</v>
      </c>
      <c r="H41" s="96">
        <f t="shared" si="2"/>
        <v>1032.1814064498744</v>
      </c>
      <c r="I41" s="11"/>
      <c r="J41" s="52"/>
      <c r="K41" s="88"/>
      <c r="L41" s="89"/>
      <c r="M41" s="89"/>
      <c r="N41" s="89"/>
      <c r="O41" s="90"/>
      <c r="P41" s="90"/>
      <c r="Q41" s="91"/>
      <c r="R41" s="91"/>
      <c r="S41" s="98"/>
      <c r="T41" s="98"/>
      <c r="U41" s="98"/>
      <c r="V41" s="83"/>
      <c r="W41" s="11"/>
      <c r="X41" s="52"/>
      <c r="Y41" s="31"/>
      <c r="Z41" s="121"/>
      <c r="AA41" s="52"/>
      <c r="AB41" s="53"/>
    </row>
    <row r="42" spans="1:28" ht="21" customHeight="1">
      <c r="A42" s="92">
        <v>16</v>
      </c>
      <c r="B42" s="93">
        <f>'[1]Report_PSPR NRLDC '!G40</f>
        <v>1035.7147927441786</v>
      </c>
      <c r="C42" s="93">
        <f>'[1]Report_PSPR NRLDC '!I40</f>
        <v>0</v>
      </c>
      <c r="D42" s="94">
        <f>'[1]Report_PSPR NRLDC '!J40</f>
        <v>0</v>
      </c>
      <c r="E42" s="94">
        <f>'[1]Report_PSPR NRLDC '!K40</f>
        <v>0</v>
      </c>
      <c r="F42" s="93">
        <f t="shared" si="0"/>
        <v>0</v>
      </c>
      <c r="G42" s="95">
        <f t="shared" si="1"/>
        <v>0</v>
      </c>
      <c r="H42" s="96">
        <f t="shared" si="2"/>
        <v>1035.7147927441786</v>
      </c>
      <c r="I42" s="11"/>
      <c r="J42" s="97"/>
      <c r="K42" s="88"/>
      <c r="L42" s="89"/>
      <c r="M42" s="89"/>
      <c r="N42" s="89"/>
      <c r="O42" s="90"/>
      <c r="P42" s="90"/>
      <c r="Q42" s="91"/>
      <c r="R42" s="91"/>
      <c r="S42" s="98"/>
      <c r="T42" s="98"/>
      <c r="U42" s="98"/>
      <c r="V42" s="99"/>
      <c r="W42" s="57"/>
      <c r="X42" s="53"/>
      <c r="Y42" s="31"/>
      <c r="Z42" s="67"/>
      <c r="AA42" s="52"/>
      <c r="AB42" s="53"/>
    </row>
    <row r="43" spans="1:28" ht="21" customHeight="1">
      <c r="A43" s="92">
        <v>17</v>
      </c>
      <c r="B43" s="93">
        <f>'[1]Report_PSPR NRLDC '!G41</f>
        <v>1079.6308083850643</v>
      </c>
      <c r="C43" s="93">
        <f>'[1]Report_PSPR NRLDC '!I41</f>
        <v>0</v>
      </c>
      <c r="D43" s="94">
        <f>'[1]Report_PSPR NRLDC '!J41</f>
        <v>0</v>
      </c>
      <c r="E43" s="94">
        <f>'[1]Report_PSPR NRLDC '!K41</f>
        <v>0</v>
      </c>
      <c r="F43" s="93">
        <f t="shared" si="0"/>
        <v>0</v>
      </c>
      <c r="G43" s="95">
        <f t="shared" si="1"/>
        <v>0</v>
      </c>
      <c r="H43" s="96">
        <f t="shared" si="2"/>
        <v>1079.6308083850643</v>
      </c>
      <c r="I43" s="11"/>
      <c r="J43" s="97"/>
      <c r="K43" s="88"/>
      <c r="L43" s="89"/>
      <c r="M43" s="89"/>
      <c r="N43" s="89"/>
      <c r="O43" s="90"/>
      <c r="P43" s="90"/>
      <c r="Q43" s="91"/>
      <c r="R43" s="91"/>
      <c r="S43" s="98"/>
      <c r="T43" s="98"/>
      <c r="U43" s="98"/>
      <c r="V43" s="99"/>
      <c r="W43" s="57"/>
      <c r="X43" s="53"/>
      <c r="Y43" s="31"/>
      <c r="Z43" s="57"/>
      <c r="AA43" s="52"/>
      <c r="AB43" s="53"/>
    </row>
    <row r="44" spans="1:28" ht="21" customHeight="1">
      <c r="A44" s="92">
        <v>18</v>
      </c>
      <c r="B44" s="93">
        <f>'[1]Report_PSPR NRLDC '!G42</f>
        <v>1058.7255646339081</v>
      </c>
      <c r="C44" s="93">
        <f>'[1]Report_PSPR NRLDC '!I42</f>
        <v>0</v>
      </c>
      <c r="D44" s="94">
        <f>'[1]Report_PSPR NRLDC '!J42</f>
        <v>0</v>
      </c>
      <c r="E44" s="94">
        <f>'[1]Report_PSPR NRLDC '!K42</f>
        <v>0</v>
      </c>
      <c r="F44" s="93">
        <f t="shared" si="0"/>
        <v>0</v>
      </c>
      <c r="G44" s="95">
        <f t="shared" si="1"/>
        <v>0</v>
      </c>
      <c r="H44" s="96">
        <f t="shared" si="2"/>
        <v>1058.7255646339081</v>
      </c>
      <c r="I44" s="11"/>
      <c r="J44" s="97"/>
      <c r="K44" s="88"/>
      <c r="L44" s="89"/>
      <c r="M44" s="89"/>
      <c r="N44" s="89"/>
      <c r="O44" s="90"/>
      <c r="P44" s="90"/>
      <c r="Q44" s="91"/>
      <c r="R44" s="91"/>
      <c r="S44" s="98"/>
      <c r="T44" s="98"/>
      <c r="U44" s="98"/>
      <c r="V44" s="99"/>
      <c r="W44" s="57"/>
      <c r="X44" s="53"/>
      <c r="Y44" s="31"/>
      <c r="Z44" s="57"/>
      <c r="AA44" s="52"/>
      <c r="AB44" s="53"/>
    </row>
    <row r="45" spans="1:28" ht="21" customHeight="1">
      <c r="A45" s="92">
        <v>19</v>
      </c>
      <c r="B45" s="93">
        <f>'[1]Report_PSPR NRLDC '!G43</f>
        <v>1147.815411418889</v>
      </c>
      <c r="C45" s="93">
        <f>'[1]Report_PSPR NRLDC '!I43</f>
        <v>0</v>
      </c>
      <c r="D45" s="94">
        <f>'[1]Report_PSPR NRLDC '!J43</f>
        <v>0</v>
      </c>
      <c r="E45" s="94">
        <f>'[1]Report_PSPR NRLDC '!K43</f>
        <v>0</v>
      </c>
      <c r="F45" s="93">
        <f t="shared" si="0"/>
        <v>0</v>
      </c>
      <c r="G45" s="101">
        <f t="shared" si="1"/>
        <v>0</v>
      </c>
      <c r="H45" s="96">
        <f t="shared" si="2"/>
        <v>1147.815411418889</v>
      </c>
      <c r="I45" s="11"/>
      <c r="J45" s="97"/>
      <c r="K45" s="88"/>
      <c r="L45" s="89"/>
      <c r="M45" s="89"/>
      <c r="N45" s="89"/>
      <c r="O45" s="90"/>
      <c r="P45" s="90"/>
      <c r="Q45" s="91"/>
      <c r="R45" s="91"/>
      <c r="S45" s="98"/>
      <c r="T45" s="98"/>
      <c r="U45" s="98"/>
      <c r="V45" s="99"/>
      <c r="W45" s="57"/>
      <c r="X45" s="53"/>
      <c r="Y45" s="31"/>
      <c r="Z45" s="57"/>
      <c r="AA45" s="52"/>
      <c r="AB45" s="53"/>
    </row>
    <row r="46" spans="1:28" s="111" customFormat="1" ht="21" customHeight="1">
      <c r="A46" s="92">
        <v>20</v>
      </c>
      <c r="B46" s="93">
        <f>'[1]Report_PSPR NRLDC '!G44</f>
        <v>1186.2925628063335</v>
      </c>
      <c r="C46" s="93">
        <f>'[1]Report_PSPR NRLDC '!I44</f>
        <v>0</v>
      </c>
      <c r="D46" s="94">
        <f>'[1]Report_PSPR NRLDC '!J44</f>
        <v>0</v>
      </c>
      <c r="E46" s="94">
        <f>'[1]Report_PSPR NRLDC '!K44</f>
        <v>0</v>
      </c>
      <c r="F46" s="93">
        <f t="shared" si="0"/>
        <v>0</v>
      </c>
      <c r="G46" s="95">
        <f t="shared" si="1"/>
        <v>0</v>
      </c>
      <c r="H46" s="96">
        <f t="shared" si="2"/>
        <v>1186.2925628063335</v>
      </c>
      <c r="I46" s="108"/>
      <c r="J46" s="117"/>
      <c r="K46" s="122"/>
      <c r="L46" s="113"/>
      <c r="M46" s="113"/>
      <c r="N46" s="123"/>
      <c r="O46" s="114"/>
      <c r="P46" s="124"/>
      <c r="Q46" s="115"/>
      <c r="R46" s="115"/>
      <c r="S46" s="116"/>
      <c r="T46" s="116"/>
      <c r="U46" s="116"/>
      <c r="V46" s="99"/>
      <c r="W46" s="108"/>
      <c r="X46" s="117"/>
      <c r="Y46" s="118"/>
      <c r="Z46" s="119"/>
      <c r="AA46" s="97"/>
      <c r="AB46" s="117"/>
    </row>
    <row r="47" spans="1:28" ht="21" customHeight="1">
      <c r="A47" s="92">
        <v>21</v>
      </c>
      <c r="B47" s="93">
        <f>'[1]Report_PSPR NRLDC '!G45</f>
        <v>1105.0271786645787</v>
      </c>
      <c r="C47" s="93">
        <f>'[1]Report_PSPR NRLDC '!I45</f>
        <v>0</v>
      </c>
      <c r="D47" s="94">
        <f>'[1]Report_PSPR NRLDC '!J45</f>
        <v>0</v>
      </c>
      <c r="E47" s="94">
        <f>'[1]Report_PSPR NRLDC '!K45</f>
        <v>0</v>
      </c>
      <c r="F47" s="93">
        <f t="shared" si="0"/>
        <v>0</v>
      </c>
      <c r="G47" s="95">
        <f t="shared" si="1"/>
        <v>0</v>
      </c>
      <c r="H47" s="96">
        <f t="shared" si="2"/>
        <v>1105.0271786645787</v>
      </c>
      <c r="I47" s="11"/>
      <c r="J47" s="97"/>
      <c r="K47" s="88"/>
      <c r="L47" s="89"/>
      <c r="M47" s="89"/>
      <c r="N47" s="89"/>
      <c r="O47" s="90"/>
      <c r="P47" s="90"/>
      <c r="Q47" s="91"/>
      <c r="R47" s="91"/>
      <c r="S47" s="98"/>
      <c r="T47" s="98"/>
      <c r="U47" s="98"/>
      <c r="V47" s="99"/>
      <c r="W47" s="57"/>
      <c r="X47" s="53"/>
      <c r="Y47" s="31"/>
      <c r="Z47" s="57"/>
      <c r="AA47" s="52"/>
      <c r="AB47" s="53"/>
    </row>
    <row r="48" spans="1:28" ht="21" customHeight="1">
      <c r="A48" s="92">
        <v>22</v>
      </c>
      <c r="B48" s="93">
        <f>'[1]Report_PSPR NRLDC '!G46</f>
        <v>1012.7540333993084</v>
      </c>
      <c r="C48" s="93">
        <f>'[1]Report_PSPR NRLDC '!I46</f>
        <v>0</v>
      </c>
      <c r="D48" s="94">
        <f>'[1]Report_PSPR NRLDC '!J46</f>
        <v>0</v>
      </c>
      <c r="E48" s="94">
        <f>'[1]Report_PSPR NRLDC '!K46</f>
        <v>0</v>
      </c>
      <c r="F48" s="93">
        <f t="shared" si="0"/>
        <v>0</v>
      </c>
      <c r="G48" s="95">
        <f t="shared" si="1"/>
        <v>0</v>
      </c>
      <c r="H48" s="96">
        <f t="shared" si="2"/>
        <v>1012.7540333993084</v>
      </c>
      <c r="I48" s="11"/>
      <c r="J48" s="97"/>
      <c r="K48" s="88"/>
      <c r="L48" s="89"/>
      <c r="M48" s="89"/>
      <c r="N48" s="89"/>
      <c r="O48" s="90"/>
      <c r="P48" s="90"/>
      <c r="Q48" s="91"/>
      <c r="R48" s="91"/>
      <c r="S48" s="98"/>
      <c r="T48" s="98"/>
      <c r="U48" s="98"/>
      <c r="V48" s="99"/>
      <c r="W48" s="57"/>
      <c r="X48" s="53"/>
      <c r="Y48" s="31"/>
      <c r="Z48" s="57"/>
      <c r="AA48" s="52"/>
      <c r="AB48" s="53"/>
    </row>
    <row r="49" spans="1:28" ht="21" customHeight="1">
      <c r="A49" s="92">
        <v>23</v>
      </c>
      <c r="B49" s="93">
        <f>'[1]Report_PSPR NRLDC '!G47</f>
        <v>977.7452519978508</v>
      </c>
      <c r="C49" s="93">
        <f>'[1]Report_PSPR NRLDC '!I47</f>
        <v>0</v>
      </c>
      <c r="D49" s="94">
        <f>'[1]Report_PSPR NRLDC '!J47</f>
        <v>0</v>
      </c>
      <c r="E49" s="94">
        <f>'[1]Report_PSPR NRLDC '!K47</f>
        <v>0</v>
      </c>
      <c r="F49" s="93">
        <f t="shared" si="0"/>
        <v>0</v>
      </c>
      <c r="G49" s="95">
        <f t="shared" si="1"/>
        <v>0</v>
      </c>
      <c r="H49" s="96">
        <f t="shared" si="2"/>
        <v>977.7452519978508</v>
      </c>
      <c r="I49" s="11"/>
      <c r="J49" s="52"/>
      <c r="K49" s="88"/>
      <c r="L49" s="89"/>
      <c r="M49" s="89"/>
      <c r="N49" s="89"/>
      <c r="O49" s="90"/>
      <c r="P49" s="90"/>
      <c r="Q49" s="91"/>
      <c r="R49" s="91"/>
      <c r="S49" s="98"/>
      <c r="T49" s="98"/>
      <c r="U49" s="98"/>
      <c r="V49" s="99"/>
      <c r="W49" s="57"/>
      <c r="X49" s="53"/>
      <c r="Y49" s="31"/>
      <c r="Z49" s="57"/>
      <c r="AA49" s="52"/>
      <c r="AB49" s="53"/>
    </row>
    <row r="50" spans="1:28" ht="21" customHeight="1">
      <c r="A50" s="92">
        <v>24</v>
      </c>
      <c r="B50" s="93">
        <f>'[1]Report_PSPR NRLDC '!G48</f>
        <v>916</v>
      </c>
      <c r="C50" s="93">
        <f>'[1]Report_PSPR NRLDC '!I48</f>
        <v>0</v>
      </c>
      <c r="D50" s="94">
        <f>'[1]Report_PSPR NRLDC '!J48</f>
        <v>0</v>
      </c>
      <c r="E50" s="94">
        <f>'[1]Report_PSPR NRLDC '!K48</f>
        <v>0</v>
      </c>
      <c r="F50" s="93">
        <f t="shared" si="0"/>
        <v>0</v>
      </c>
      <c r="G50" s="95">
        <f t="shared" si="1"/>
        <v>0</v>
      </c>
      <c r="H50" s="96">
        <f t="shared" si="2"/>
        <v>916</v>
      </c>
      <c r="I50" s="11"/>
      <c r="J50" s="97"/>
      <c r="K50" s="88"/>
      <c r="L50" s="89"/>
      <c r="M50" s="89"/>
      <c r="N50" s="89"/>
      <c r="O50" s="90"/>
      <c r="P50" s="90"/>
      <c r="Q50" s="91"/>
      <c r="R50" s="91"/>
      <c r="S50" s="98"/>
      <c r="T50" s="98"/>
      <c r="U50" s="98"/>
      <c r="V50" s="99"/>
      <c r="W50" s="57"/>
      <c r="X50" s="53"/>
      <c r="Y50" s="31"/>
      <c r="Z50" s="67"/>
      <c r="AA50" s="52"/>
      <c r="AB50" s="53"/>
    </row>
    <row r="51" spans="1:28" ht="21" customHeight="1">
      <c r="A51" s="125"/>
      <c r="B51" s="93"/>
      <c r="C51" s="93"/>
      <c r="D51" s="94"/>
      <c r="E51" s="126"/>
      <c r="F51" s="127"/>
      <c r="G51" s="127"/>
      <c r="H51" s="128"/>
      <c r="I51" s="11"/>
      <c r="J51" s="11"/>
      <c r="K51" s="88"/>
      <c r="L51" s="129"/>
      <c r="M51" s="129"/>
      <c r="N51" s="105"/>
      <c r="O51" s="90"/>
      <c r="P51" s="130"/>
      <c r="Q51" s="131"/>
      <c r="R51" s="131"/>
      <c r="S51" s="132"/>
      <c r="T51" s="132"/>
      <c r="U51" s="98"/>
      <c r="V51" s="83"/>
      <c r="W51" s="11"/>
      <c r="X51" s="52"/>
      <c r="Y51" s="31"/>
      <c r="Z51" s="11"/>
      <c r="AA51" s="52"/>
      <c r="AB51" s="53"/>
    </row>
    <row r="52" spans="1:28" s="100" customFormat="1" ht="21" customHeight="1">
      <c r="A52" s="133" t="s">
        <v>36</v>
      </c>
      <c r="B52" s="134">
        <f t="shared" ref="B52:H52" si="3">SUM(B27:B50)</f>
        <v>25604.019541310827</v>
      </c>
      <c r="C52" s="135">
        <f t="shared" si="3"/>
        <v>0</v>
      </c>
      <c r="D52" s="135">
        <f t="shared" si="3"/>
        <v>0</v>
      </c>
      <c r="E52" s="135">
        <f t="shared" si="3"/>
        <v>0</v>
      </c>
      <c r="F52" s="135">
        <f t="shared" si="3"/>
        <v>0</v>
      </c>
      <c r="G52" s="135">
        <f t="shared" si="3"/>
        <v>0</v>
      </c>
      <c r="H52" s="136">
        <f t="shared" si="3"/>
        <v>25604.019541310827</v>
      </c>
      <c r="I52" s="8"/>
      <c r="J52" s="8"/>
      <c r="K52" s="105"/>
      <c r="L52" s="114"/>
      <c r="M52" s="114"/>
      <c r="N52" s="114"/>
      <c r="O52" s="137"/>
      <c r="P52" s="137"/>
      <c r="Q52" s="138"/>
      <c r="R52" s="138"/>
      <c r="S52" s="139"/>
      <c r="T52" s="139"/>
      <c r="U52" s="139"/>
      <c r="V52" s="138"/>
      <c r="W52" s="8"/>
      <c r="X52" s="97"/>
      <c r="Y52" s="118"/>
      <c r="Z52" s="8"/>
      <c r="AA52" s="97"/>
      <c r="AB52" s="117"/>
    </row>
    <row r="53" spans="1:28" ht="21" customHeight="1">
      <c r="A53" s="140"/>
      <c r="B53" s="141"/>
      <c r="C53" s="141"/>
      <c r="D53" s="142"/>
      <c r="E53" s="11"/>
      <c r="F53" s="11"/>
      <c r="G53" s="11"/>
      <c r="H53" s="143"/>
      <c r="I53" s="11"/>
      <c r="J53" s="11"/>
      <c r="K53" s="88"/>
      <c r="L53" s="129"/>
      <c r="M53" s="129"/>
      <c r="N53" s="105"/>
      <c r="O53" s="88"/>
      <c r="P53" s="130"/>
      <c r="Q53" s="131"/>
      <c r="R53" s="131"/>
      <c r="S53" s="144"/>
      <c r="T53" s="144"/>
      <c r="U53" s="144"/>
      <c r="V53" s="83"/>
      <c r="W53" s="11"/>
      <c r="X53" s="52"/>
      <c r="Y53" s="31"/>
      <c r="Z53" s="11"/>
      <c r="AA53" s="52"/>
      <c r="AB53" s="53"/>
    </row>
    <row r="54" spans="1:28" ht="21" customHeight="1">
      <c r="A54" s="22"/>
      <c r="B54" s="8"/>
      <c r="C54" s="145" t="s">
        <v>37</v>
      </c>
      <c r="D54" s="146"/>
      <c r="E54" s="147"/>
      <c r="F54" s="146"/>
      <c r="G54" s="148">
        <f>LARGE(B27:B50,1)</f>
        <v>1228.1400000000001</v>
      </c>
      <c r="H54" s="28"/>
      <c r="I54" s="11"/>
      <c r="J54" s="11"/>
      <c r="K54" s="149"/>
      <c r="L54" s="129"/>
      <c r="M54" s="129"/>
      <c r="N54" s="105"/>
      <c r="O54" s="88"/>
      <c r="P54" s="137"/>
      <c r="Q54" s="138"/>
      <c r="R54" s="138"/>
      <c r="S54" s="144"/>
      <c r="T54" s="144"/>
      <c r="U54" s="144"/>
      <c r="V54" s="83"/>
      <c r="W54" s="11"/>
      <c r="X54" s="52"/>
      <c r="Y54" s="31"/>
      <c r="Z54" s="31"/>
      <c r="AA54" s="52"/>
      <c r="AB54" s="53"/>
    </row>
    <row r="55" spans="1:28" ht="21" customHeight="1">
      <c r="A55" s="150"/>
      <c r="B55" s="8"/>
      <c r="C55" s="145" t="s">
        <v>38</v>
      </c>
      <c r="D55" s="146"/>
      <c r="E55" s="147"/>
      <c r="F55" s="146"/>
      <c r="G55" s="148">
        <f>SMALL(B27:B50,1)</f>
        <v>916</v>
      </c>
      <c r="H55" s="151"/>
      <c r="I55" s="11"/>
      <c r="J55" s="11"/>
      <c r="K55" s="88"/>
      <c r="L55" s="129"/>
      <c r="M55" s="129"/>
      <c r="N55" s="105"/>
      <c r="O55" s="88"/>
      <c r="P55" s="130"/>
      <c r="Q55" s="131"/>
      <c r="R55" s="131"/>
      <c r="S55" s="144"/>
      <c r="T55" s="144"/>
      <c r="U55" s="144"/>
      <c r="V55" s="83"/>
      <c r="W55" s="11"/>
      <c r="X55" s="52"/>
      <c r="Y55" s="31"/>
      <c r="Z55" s="11"/>
      <c r="AA55" s="52"/>
      <c r="AB55" s="53"/>
    </row>
    <row r="56" spans="1:28" ht="21" customHeight="1">
      <c r="A56" s="152"/>
      <c r="B56" s="8"/>
      <c r="C56" s="145" t="s">
        <v>39</v>
      </c>
      <c r="D56" s="146"/>
      <c r="E56" s="147"/>
      <c r="F56" s="146"/>
      <c r="G56" s="148">
        <f>LARGE(H29:H50,1)</f>
        <v>1228.1400000000001</v>
      </c>
      <c r="H56" s="153"/>
      <c r="I56" s="11"/>
      <c r="J56" s="11"/>
      <c r="K56" s="154"/>
      <c r="L56" s="90"/>
      <c r="M56" s="90"/>
      <c r="N56" s="155"/>
      <c r="O56" s="156"/>
      <c r="P56" s="130"/>
      <c r="Q56" s="131"/>
      <c r="R56" s="131"/>
      <c r="S56" s="144"/>
      <c r="T56" s="144"/>
      <c r="U56" s="144"/>
      <c r="V56" s="83"/>
      <c r="W56" s="11"/>
      <c r="X56" s="52"/>
      <c r="Y56" s="31"/>
      <c r="Z56" s="11"/>
      <c r="AA56" s="52"/>
      <c r="AB56" s="53"/>
    </row>
    <row r="57" spans="1:28" ht="21" customHeight="1">
      <c r="A57" s="152"/>
      <c r="B57" s="8"/>
      <c r="C57" s="8"/>
      <c r="D57" s="97"/>
      <c r="E57" s="8"/>
      <c r="F57" s="8"/>
      <c r="G57" s="8"/>
      <c r="H57" s="153"/>
      <c r="I57" s="11"/>
      <c r="J57" s="11"/>
      <c r="K57" s="154"/>
      <c r="L57" s="90"/>
      <c r="M57" s="90"/>
      <c r="N57" s="105"/>
      <c r="O57" s="88"/>
      <c r="P57" s="130"/>
      <c r="Q57" s="131"/>
      <c r="R57" s="131"/>
      <c r="S57" s="144"/>
      <c r="T57" s="144"/>
      <c r="U57" s="144"/>
      <c r="V57" s="83"/>
      <c r="W57" s="11"/>
      <c r="X57" s="52"/>
      <c r="Y57" s="31"/>
      <c r="Z57" s="11"/>
      <c r="AA57" s="52"/>
      <c r="AB57" s="53"/>
    </row>
    <row r="58" spans="1:28" ht="21" customHeight="1">
      <c r="A58" s="152"/>
      <c r="B58" s="8"/>
      <c r="C58" s="8"/>
      <c r="D58" s="97"/>
      <c r="E58" s="8"/>
      <c r="F58" s="8"/>
      <c r="G58" s="8"/>
      <c r="H58" s="153"/>
      <c r="I58" s="11"/>
      <c r="J58" s="11"/>
      <c r="K58" s="11"/>
      <c r="L58" s="25"/>
      <c r="M58" s="25"/>
      <c r="N58" s="8"/>
      <c r="O58" s="11"/>
      <c r="P58" s="26"/>
      <c r="Q58" s="26"/>
      <c r="R58" s="26"/>
      <c r="S58" s="27"/>
      <c r="T58" s="27"/>
      <c r="U58" s="27"/>
      <c r="V58" s="13"/>
      <c r="W58" s="57"/>
      <c r="X58" s="53"/>
      <c r="Y58" s="31"/>
      <c r="Z58" s="67"/>
      <c r="AA58" s="52"/>
      <c r="AB58" s="53"/>
    </row>
    <row r="59" spans="1:28" ht="21" customHeight="1">
      <c r="A59" s="152"/>
      <c r="B59" s="8"/>
      <c r="C59" s="8"/>
      <c r="D59" s="97"/>
      <c r="F59" s="157"/>
      <c r="G59" s="157"/>
      <c r="H59" s="153"/>
      <c r="I59" s="11"/>
      <c r="J59" s="11"/>
      <c r="K59" s="31"/>
      <c r="L59" s="25"/>
      <c r="M59" s="25"/>
      <c r="N59" s="8"/>
      <c r="O59" s="11"/>
      <c r="P59" s="26"/>
      <c r="Q59" s="26"/>
      <c r="R59" s="26"/>
      <c r="S59" s="27"/>
      <c r="T59" s="27"/>
      <c r="U59" s="27"/>
      <c r="V59" s="13"/>
      <c r="W59" s="11"/>
      <c r="X59" s="52"/>
      <c r="Y59" s="31"/>
      <c r="Z59" s="11"/>
      <c r="AA59" s="52"/>
      <c r="AB59" s="53"/>
    </row>
    <row r="60" spans="1:28" ht="21" customHeight="1">
      <c r="A60" s="152"/>
      <c r="B60" s="8"/>
      <c r="C60" s="8"/>
      <c r="D60" s="97"/>
      <c r="F60" s="158" t="s">
        <v>40</v>
      </c>
      <c r="G60" s="158"/>
      <c r="H60" s="153"/>
      <c r="I60" s="11"/>
      <c r="J60" s="11"/>
      <c r="K60" s="31"/>
      <c r="L60" s="31"/>
      <c r="M60" s="31"/>
      <c r="N60" s="32"/>
      <c r="O60" s="159"/>
      <c r="P60" s="26"/>
      <c r="Q60" s="26"/>
      <c r="R60" s="26"/>
      <c r="S60" s="27"/>
      <c r="T60" s="27"/>
      <c r="U60" s="27"/>
      <c r="V60" s="13"/>
      <c r="W60" s="11"/>
      <c r="X60" s="52"/>
      <c r="Y60" s="31"/>
      <c r="Z60" s="11"/>
      <c r="AA60" s="52"/>
      <c r="AB60" s="53"/>
    </row>
    <row r="61" spans="1:28" ht="21" customHeight="1" thickBot="1">
      <c r="A61" s="160"/>
      <c r="B61" s="161"/>
      <c r="C61" s="161"/>
      <c r="D61" s="162"/>
      <c r="E61" s="161"/>
      <c r="F61" s="163" t="s">
        <v>41</v>
      </c>
      <c r="G61" s="163"/>
      <c r="H61" s="164"/>
      <c r="I61" s="11"/>
      <c r="J61" s="11"/>
      <c r="K61" s="31"/>
      <c r="N61" s="32"/>
      <c r="O61" s="159"/>
      <c r="P61" s="26"/>
      <c r="Q61" s="26"/>
      <c r="R61" s="26"/>
      <c r="S61" s="27"/>
      <c r="T61" s="27"/>
      <c r="U61" s="27"/>
      <c r="V61" s="13"/>
      <c r="W61" s="57"/>
      <c r="X61" s="53"/>
      <c r="Y61" s="31"/>
      <c r="Z61" s="57"/>
      <c r="AA61" s="52"/>
      <c r="AB61" s="53"/>
    </row>
    <row r="62" spans="1:28" ht="21" customHeight="1">
      <c r="A62" s="8"/>
      <c r="B62" s="8"/>
      <c r="C62" s="8"/>
      <c r="D62" s="97"/>
      <c r="E62" s="8"/>
      <c r="F62" s="97"/>
      <c r="G62" s="8"/>
      <c r="H62" s="8"/>
      <c r="I62" s="11"/>
      <c r="J62" s="11"/>
      <c r="K62" s="11"/>
      <c r="L62" s="25"/>
      <c r="M62" s="25"/>
      <c r="N62" s="8"/>
      <c r="O62" s="11"/>
      <c r="P62" s="26"/>
      <c r="Q62" s="26"/>
      <c r="R62" s="26"/>
      <c r="S62" s="27"/>
      <c r="T62" s="27"/>
      <c r="U62" s="27"/>
      <c r="V62" s="13"/>
      <c r="W62" s="11"/>
      <c r="X62" s="52"/>
      <c r="Y62" s="31"/>
      <c r="Z62" s="31"/>
      <c r="AA62" s="52"/>
      <c r="AB62" s="53"/>
    </row>
    <row r="63" spans="1:28" ht="21" customHeight="1">
      <c r="A63" s="8"/>
      <c r="B63" s="9"/>
      <c r="C63" s="165"/>
      <c r="D63" s="97"/>
      <c r="E63" s="8"/>
      <c r="F63" s="8"/>
      <c r="G63" s="8"/>
      <c r="H63" s="8"/>
      <c r="I63" s="11"/>
      <c r="J63" s="11"/>
      <c r="K63" s="31"/>
      <c r="L63" s="25"/>
      <c r="M63" s="25"/>
      <c r="N63" s="8"/>
      <c r="O63" s="11"/>
      <c r="P63" s="26"/>
      <c r="Q63" s="26"/>
      <c r="R63" s="26"/>
      <c r="S63" s="27"/>
      <c r="T63" s="27"/>
      <c r="U63" s="27"/>
      <c r="V63" s="13"/>
      <c r="W63" s="11"/>
      <c r="X63" s="52"/>
      <c r="Y63" s="31"/>
      <c r="Z63" s="11"/>
      <c r="AA63" s="52"/>
      <c r="AB63" s="53"/>
    </row>
    <row r="64" spans="1:28" ht="21" customHeight="1">
      <c r="A64" s="8"/>
      <c r="D64" s="31"/>
      <c r="E64" s="8"/>
      <c r="F64" s="8"/>
      <c r="G64" s="8"/>
      <c r="H64" s="8"/>
      <c r="I64" s="11"/>
      <c r="J64" s="11"/>
      <c r="K64" s="11"/>
      <c r="L64" s="31"/>
      <c r="M64" s="31"/>
      <c r="N64" s="8"/>
      <c r="O64" s="11"/>
      <c r="P64" s="26"/>
      <c r="Q64" s="26"/>
      <c r="R64" s="26"/>
      <c r="S64" s="27"/>
      <c r="T64" s="27"/>
      <c r="U64" s="27"/>
      <c r="V64" s="13"/>
      <c r="W64" s="11"/>
      <c r="X64" s="52"/>
      <c r="Y64" s="31"/>
      <c r="Z64" s="11"/>
      <c r="AA64" s="52"/>
      <c r="AB64" s="53"/>
    </row>
    <row r="65" spans="1:152" ht="21" customHeight="1">
      <c r="A65" s="8"/>
      <c r="B65" s="33"/>
      <c r="C65" s="166"/>
      <c r="D65" s="167"/>
      <c r="F65" s="8"/>
      <c r="G65" s="8"/>
      <c r="H65" s="8"/>
      <c r="I65" s="11"/>
      <c r="J65" s="11"/>
      <c r="K65" s="11"/>
      <c r="L65" s="31"/>
      <c r="M65" s="31"/>
      <c r="N65" s="8"/>
      <c r="O65" s="11"/>
      <c r="P65" s="26"/>
      <c r="Q65" s="26"/>
      <c r="R65" s="26"/>
      <c r="S65" s="27"/>
      <c r="T65" s="27"/>
      <c r="U65" s="27"/>
      <c r="V65" s="13"/>
      <c r="W65" s="11"/>
      <c r="X65" s="52"/>
      <c r="Y65" s="31"/>
      <c r="Z65" s="11"/>
      <c r="AA65" s="52"/>
      <c r="AB65" s="53"/>
    </row>
    <row r="66" spans="1:152" ht="21" customHeight="1">
      <c r="A66" s="168"/>
      <c r="B66" s="168"/>
      <c r="C66" s="168"/>
      <c r="D66" s="11"/>
      <c r="E66" s="11"/>
      <c r="F66" s="11"/>
      <c r="G66" s="11"/>
      <c r="H66" s="8"/>
      <c r="I66" s="11"/>
      <c r="J66" s="11"/>
      <c r="K66" s="31"/>
      <c r="N66" s="8"/>
      <c r="O66" s="11"/>
      <c r="P66" s="26"/>
      <c r="Q66" s="26"/>
      <c r="R66" s="26"/>
      <c r="S66" s="27"/>
      <c r="T66" s="27"/>
      <c r="U66" s="27"/>
      <c r="V66" s="13"/>
      <c r="W66" s="11"/>
      <c r="X66" s="52"/>
      <c r="Y66" s="31"/>
      <c r="Z66" s="31"/>
      <c r="AA66" s="52"/>
      <c r="AB66" s="53"/>
    </row>
    <row r="67" spans="1:152" s="11" customFormat="1" ht="48" customHeight="1">
      <c r="A67" s="169"/>
      <c r="B67" s="169"/>
      <c r="C67" s="169"/>
      <c r="D67" s="33"/>
      <c r="G67" s="11" t="s">
        <v>42</v>
      </c>
      <c r="K67" s="31"/>
      <c r="L67" s="25"/>
      <c r="M67" s="25"/>
      <c r="N67" s="32"/>
      <c r="O67" s="170"/>
      <c r="P67" s="26"/>
      <c r="Q67" s="26"/>
      <c r="R67" s="26"/>
      <c r="S67" s="27"/>
      <c r="T67" s="27"/>
      <c r="U67" s="27"/>
      <c r="V67" s="13"/>
      <c r="X67" s="52"/>
      <c r="Y67" s="31"/>
      <c r="AA67" s="52"/>
      <c r="AB67" s="53"/>
    </row>
    <row r="68" spans="1:152" s="11" customFormat="1" ht="43.5" customHeight="1">
      <c r="A68" s="169"/>
      <c r="B68" s="169"/>
      <c r="C68" s="169"/>
      <c r="H68" s="157"/>
      <c r="L68" s="25"/>
      <c r="M68" s="25"/>
      <c r="N68" s="32"/>
      <c r="O68" s="170"/>
      <c r="P68" s="26"/>
      <c r="Q68" s="26"/>
      <c r="R68" s="26"/>
      <c r="S68" s="27"/>
      <c r="T68" s="27"/>
      <c r="U68" s="27"/>
      <c r="V68" s="13"/>
      <c r="W68" s="57"/>
      <c r="X68" s="52"/>
      <c r="Y68" s="31"/>
      <c r="AA68" s="52"/>
      <c r="AB68" s="53"/>
    </row>
    <row r="69" spans="1:152" s="11" customFormat="1" ht="37.5" customHeight="1">
      <c r="A69" s="169"/>
      <c r="B69" s="169"/>
      <c r="C69" s="169"/>
      <c r="G69" s="157"/>
      <c r="H69" s="157"/>
      <c r="L69" s="31"/>
      <c r="M69" s="31"/>
      <c r="N69" s="32"/>
      <c r="O69" s="170"/>
      <c r="P69" s="26"/>
      <c r="Q69" s="26"/>
      <c r="R69" s="26"/>
      <c r="S69" s="27"/>
      <c r="T69" s="27"/>
      <c r="U69" s="27"/>
      <c r="V69" s="13"/>
      <c r="X69" s="52"/>
      <c r="Y69" s="31"/>
      <c r="AA69" s="52"/>
      <c r="AB69" s="53"/>
    </row>
    <row r="70" spans="1:152" s="11" customFormat="1" ht="48" customHeight="1">
      <c r="A70" s="8"/>
      <c r="B70" s="8"/>
      <c r="C70" s="8"/>
      <c r="F70" s="157"/>
      <c r="G70" s="157"/>
      <c r="H70" s="157"/>
      <c r="N70" s="8"/>
      <c r="P70" s="26"/>
      <c r="Q70" s="26"/>
      <c r="R70" s="26"/>
      <c r="S70" s="27"/>
      <c r="T70" s="27"/>
      <c r="U70" s="27"/>
      <c r="V70" s="13"/>
      <c r="X70" s="52"/>
      <c r="Y70" s="31"/>
      <c r="Z70" s="31"/>
      <c r="AA70" s="52"/>
      <c r="AB70" s="53"/>
    </row>
    <row r="71" spans="1:152" ht="48" customHeight="1">
      <c r="A71" s="8"/>
      <c r="B71" s="8"/>
      <c r="C71" s="8"/>
      <c r="D71" s="11"/>
      <c r="E71" s="11"/>
      <c r="H71" s="157"/>
      <c r="I71" s="11"/>
      <c r="J71" s="11"/>
      <c r="K71" s="11"/>
      <c r="L71" s="25"/>
      <c r="M71" s="25"/>
      <c r="N71" s="8"/>
      <c r="O71" s="11"/>
      <c r="P71" s="26"/>
      <c r="Q71" s="26"/>
      <c r="R71" s="26"/>
      <c r="S71" s="27"/>
      <c r="T71" s="27"/>
      <c r="U71" s="27"/>
      <c r="V71" s="13"/>
      <c r="W71" s="11"/>
      <c r="X71" s="52"/>
      <c r="Y71" s="31"/>
      <c r="Z71" s="11"/>
      <c r="AA71" s="52"/>
      <c r="AB71" s="53"/>
    </row>
    <row r="72" spans="1:152" ht="30.75" customHeight="1">
      <c r="A72" s="152"/>
      <c r="B72" s="8"/>
      <c r="C72" s="8"/>
      <c r="D72" s="30"/>
      <c r="E72" s="30"/>
      <c r="F72" s="30"/>
      <c r="G72" s="30"/>
      <c r="I72" s="11"/>
      <c r="J72" s="11"/>
      <c r="K72" s="11"/>
      <c r="L72" s="25"/>
      <c r="M72" s="25"/>
      <c r="N72" s="32"/>
      <c r="O72" s="159"/>
      <c r="P72" s="26"/>
      <c r="Q72" s="26"/>
      <c r="R72" s="26"/>
      <c r="S72" s="27"/>
      <c r="T72" s="27"/>
      <c r="U72" s="27"/>
      <c r="V72" s="13"/>
      <c r="W72" s="11"/>
      <c r="X72" s="52"/>
      <c r="Y72" s="31"/>
      <c r="Z72" s="11"/>
      <c r="AA72" s="52"/>
      <c r="AB72" s="53"/>
    </row>
    <row r="73" spans="1:152" ht="30.75" customHeight="1">
      <c r="A73" s="171"/>
      <c r="B73" s="30"/>
      <c r="C73" s="30"/>
      <c r="H73" s="30"/>
      <c r="I73" s="11"/>
      <c r="J73" s="11"/>
      <c r="K73" s="31"/>
      <c r="L73" s="31"/>
      <c r="M73" s="31"/>
      <c r="N73" s="8"/>
      <c r="O73" s="11"/>
      <c r="P73" s="26"/>
      <c r="Q73" s="26"/>
      <c r="R73" s="26"/>
      <c r="S73" s="27"/>
      <c r="T73" s="27"/>
      <c r="U73" s="27"/>
      <c r="V73" s="13"/>
      <c r="W73" s="11"/>
      <c r="X73" s="52"/>
      <c r="Y73" s="31"/>
      <c r="Z73" s="11"/>
      <c r="AA73" s="52"/>
      <c r="AB73" s="53"/>
    </row>
    <row r="74" spans="1:152" ht="30.75" customHeight="1">
      <c r="I74" s="11"/>
      <c r="J74" s="11"/>
      <c r="K74" s="11"/>
      <c r="L74" s="11"/>
      <c r="M74" s="11"/>
      <c r="O74" s="8"/>
      <c r="P74" s="11"/>
      <c r="Q74" s="11"/>
      <c r="R74" s="11"/>
      <c r="S74" s="12"/>
      <c r="T74" s="12"/>
      <c r="U74" s="12"/>
      <c r="V74" s="26"/>
      <c r="W74" s="11"/>
      <c r="X74" s="52"/>
      <c r="Y74" s="31"/>
      <c r="Z74" s="31"/>
      <c r="AA74" s="52"/>
      <c r="AB74" s="53"/>
    </row>
    <row r="75" spans="1:152" ht="30" customHeight="1">
      <c r="B75" s="31"/>
      <c r="I75" s="11"/>
      <c r="J75" s="11"/>
      <c r="K75" s="31"/>
      <c r="L75" s="25"/>
      <c r="M75" s="25"/>
      <c r="N75" s="8"/>
      <c r="O75" s="11"/>
      <c r="P75" s="26"/>
      <c r="Q75" s="26"/>
      <c r="R75" s="26"/>
      <c r="S75" s="27"/>
      <c r="T75" s="27"/>
      <c r="U75" s="27"/>
      <c r="V75" s="13"/>
      <c r="W75" s="11"/>
      <c r="X75" s="52"/>
      <c r="Y75" s="31"/>
      <c r="Z75" s="11"/>
      <c r="AA75" s="52"/>
      <c r="AB75" s="53"/>
    </row>
    <row r="76" spans="1:152" ht="30" customHeight="1">
      <c r="B76" s="54"/>
      <c r="D76" s="118"/>
      <c r="I76" s="11"/>
      <c r="J76" s="11"/>
      <c r="K76" s="31"/>
      <c r="L76" s="25"/>
      <c r="M76" s="25"/>
      <c r="N76" s="32"/>
      <c r="O76" s="159"/>
      <c r="P76" s="26"/>
      <c r="Q76" s="26"/>
      <c r="R76" s="26"/>
      <c r="S76" s="27"/>
      <c r="T76" s="27"/>
      <c r="U76" s="27"/>
      <c r="V76" s="13"/>
      <c r="W76" s="11"/>
      <c r="X76" s="52"/>
      <c r="Y76" s="31"/>
      <c r="Z76" s="11"/>
      <c r="AA76" s="52"/>
      <c r="AB76" s="53"/>
    </row>
    <row r="77" spans="1:152" ht="30" customHeight="1">
      <c r="D77" s="33"/>
      <c r="E77" s="8"/>
      <c r="F77" s="8"/>
      <c r="G77" s="8"/>
      <c r="I77" s="11"/>
      <c r="J77" s="11"/>
      <c r="K77" s="11"/>
      <c r="L77" s="31"/>
      <c r="M77" s="31"/>
      <c r="N77" s="8"/>
      <c r="O77" s="11"/>
      <c r="P77" s="26"/>
      <c r="Q77" s="26"/>
      <c r="R77" s="26"/>
      <c r="S77" s="27"/>
      <c r="T77" s="27"/>
      <c r="U77" s="27"/>
      <c r="V77" s="13"/>
      <c r="W77" s="11"/>
      <c r="X77" s="52"/>
      <c r="Y77" s="31"/>
      <c r="Z77" s="11"/>
      <c r="AA77" s="52"/>
      <c r="AB77" s="53"/>
    </row>
    <row r="78" spans="1:152" ht="31.5" customHeight="1">
      <c r="A78" s="152"/>
      <c r="B78" s="8"/>
      <c r="C78" s="8"/>
      <c r="D78" s="8"/>
      <c r="E78" s="8"/>
      <c r="F78" s="8"/>
      <c r="G78" s="8"/>
      <c r="H78" s="8"/>
      <c r="I78" s="11"/>
      <c r="J78" s="11"/>
      <c r="K78" s="31"/>
      <c r="N78" s="8"/>
      <c r="O78" s="11"/>
      <c r="P78" s="26"/>
      <c r="Q78" s="26"/>
      <c r="R78" s="26"/>
      <c r="S78" s="27"/>
      <c r="T78" s="27"/>
      <c r="U78" s="27"/>
      <c r="V78" s="13"/>
      <c r="W78" s="11"/>
      <c r="X78" s="52"/>
      <c r="Y78" s="31"/>
      <c r="Z78" s="31"/>
      <c r="AA78" s="52"/>
      <c r="AB78" s="53"/>
    </row>
    <row r="79" spans="1:152" s="174" customFormat="1" ht="27.75" customHeight="1">
      <c r="A79" s="152"/>
      <c r="B79" s="8"/>
      <c r="C79" s="8"/>
      <c r="D79" s="8"/>
      <c r="E79" s="8"/>
      <c r="F79" s="8"/>
      <c r="G79" s="8"/>
      <c r="H79" s="8"/>
      <c r="I79" s="11"/>
      <c r="J79" s="11"/>
      <c r="K79" s="11"/>
      <c r="L79" s="25"/>
      <c r="M79" s="25"/>
      <c r="N79" s="8"/>
      <c r="O79" s="11"/>
      <c r="P79" s="172"/>
      <c r="Q79" s="172"/>
      <c r="R79" s="172"/>
      <c r="S79" s="173"/>
      <c r="T79" s="173"/>
      <c r="U79" s="173"/>
      <c r="V79" s="13"/>
      <c r="W79" s="11"/>
      <c r="X79" s="52"/>
      <c r="Y79" s="31"/>
      <c r="Z79" s="11"/>
      <c r="AA79" s="52"/>
      <c r="AB79" s="53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</row>
    <row r="80" spans="1:152" s="174" customFormat="1" ht="30" customHeight="1">
      <c r="A80" s="152"/>
      <c r="B80" s="8"/>
      <c r="C80" s="8"/>
      <c r="D80" s="175"/>
      <c r="E80" s="100"/>
      <c r="F80" s="100"/>
      <c r="G80" s="100"/>
      <c r="H80" s="8"/>
      <c r="I80" s="11"/>
      <c r="J80" s="11"/>
      <c r="K80" s="11"/>
      <c r="L80" s="25"/>
      <c r="M80" s="25"/>
      <c r="N80" s="8"/>
      <c r="O80" s="159"/>
      <c r="P80" s="172"/>
      <c r="Q80" s="172"/>
      <c r="R80" s="172"/>
      <c r="S80" s="173"/>
      <c r="T80" s="173"/>
      <c r="U80" s="173"/>
      <c r="V80" s="13"/>
      <c r="W80" s="11"/>
      <c r="X80" s="52"/>
      <c r="Y80" s="31"/>
      <c r="Z80" s="11"/>
      <c r="AA80" s="52"/>
      <c r="AB80" s="53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</row>
    <row r="81" spans="1:152" s="174" customFormat="1" ht="30" customHeight="1">
      <c r="A81" s="140"/>
      <c r="B81" s="175" t="s">
        <v>43</v>
      </c>
      <c r="C81" s="175"/>
      <c r="D81" s="175"/>
      <c r="E81" s="8"/>
      <c r="F81" s="8"/>
      <c r="G81" s="8"/>
      <c r="H81" s="100"/>
      <c r="I81" s="11"/>
      <c r="J81" s="11"/>
      <c r="K81" s="31"/>
      <c r="L81" s="31"/>
      <c r="M81" s="31"/>
      <c r="N81" s="8"/>
      <c r="O81" s="11"/>
      <c r="P81" s="172"/>
      <c r="Q81" s="172"/>
      <c r="R81" s="172"/>
      <c r="S81" s="173"/>
      <c r="T81" s="173"/>
      <c r="U81" s="173"/>
      <c r="V81" s="13"/>
      <c r="W81" s="11"/>
      <c r="X81" s="52"/>
      <c r="Y81" s="31"/>
      <c r="Z81" s="11"/>
      <c r="AA81" s="52"/>
      <c r="AB81" s="53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</row>
    <row r="82" spans="1:152" s="178" customFormat="1" ht="30" customHeight="1">
      <c r="A82" s="152"/>
      <c r="B82" s="175"/>
      <c r="C82" s="175"/>
      <c r="D82" s="175"/>
      <c r="E82" s="14"/>
      <c r="F82" s="14"/>
      <c r="G82" s="14"/>
      <c r="H82" s="8"/>
      <c r="I82" s="11"/>
      <c r="J82" s="11"/>
      <c r="K82" s="31"/>
      <c r="L82" s="100"/>
      <c r="M82" s="100"/>
      <c r="N82" s="8"/>
      <c r="O82" s="11"/>
      <c r="P82" s="176"/>
      <c r="Q82" s="176"/>
      <c r="R82" s="176"/>
      <c r="S82" s="177"/>
      <c r="T82" s="177"/>
      <c r="U82" s="177"/>
      <c r="V82" s="13"/>
      <c r="W82" s="11"/>
      <c r="X82" s="52"/>
      <c r="Y82" s="31"/>
      <c r="Z82" s="31"/>
      <c r="AA82" s="52"/>
      <c r="AB82" s="53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  <c r="CZ82" s="100"/>
      <c r="DA82" s="100"/>
      <c r="DB82" s="100"/>
      <c r="DC82" s="100"/>
      <c r="DD82" s="100"/>
      <c r="DE82" s="100"/>
      <c r="DF82" s="100"/>
      <c r="DG82" s="100"/>
      <c r="DH82" s="100"/>
      <c r="DI82" s="100"/>
      <c r="DJ82" s="100"/>
      <c r="DK82" s="100"/>
      <c r="DL82" s="100"/>
      <c r="DM82" s="100"/>
      <c r="DN82" s="100"/>
      <c r="DO82" s="100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B82" s="100"/>
      <c r="EC82" s="100"/>
      <c r="ED82" s="100"/>
      <c r="EE82" s="100"/>
      <c r="EF82" s="100"/>
      <c r="EG82" s="100"/>
      <c r="EH82" s="100"/>
      <c r="EI82" s="100"/>
      <c r="EJ82" s="100"/>
      <c r="EK82" s="100"/>
      <c r="EL82" s="100"/>
      <c r="EM82" s="100"/>
      <c r="EN82" s="100"/>
      <c r="EO82" s="100"/>
      <c r="EP82" s="100"/>
      <c r="EQ82" s="100"/>
      <c r="ER82" s="100"/>
      <c r="ES82" s="100"/>
      <c r="ET82" s="100"/>
      <c r="EU82" s="100"/>
      <c r="EV82" s="100"/>
    </row>
    <row r="83" spans="1:152" s="174" customFormat="1" ht="30" customHeight="1">
      <c r="A83" s="29"/>
      <c r="B83" s="175"/>
      <c r="C83" s="175"/>
      <c r="D83" s="175"/>
      <c r="E83" s="14"/>
      <c r="F83" s="14"/>
      <c r="G83" s="14"/>
      <c r="H83" s="14"/>
      <c r="I83" s="8"/>
      <c r="J83" s="11"/>
      <c r="K83" s="11"/>
      <c r="L83" s="25"/>
      <c r="M83" s="25"/>
      <c r="N83" s="8"/>
      <c r="O83" s="11"/>
      <c r="P83" s="172"/>
      <c r="Q83" s="172"/>
      <c r="R83" s="172"/>
      <c r="S83" s="173"/>
      <c r="T83" s="173"/>
      <c r="U83" s="173"/>
      <c r="V83" s="13"/>
      <c r="W83" s="11"/>
      <c r="X83" s="52"/>
      <c r="Y83" s="31"/>
      <c r="Z83" s="11"/>
      <c r="AA83" s="52"/>
      <c r="AB83" s="53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</row>
    <row r="84" spans="1:152" ht="30" customHeight="1">
      <c r="B84" s="175"/>
      <c r="C84" s="175"/>
      <c r="D84" s="175"/>
      <c r="I84" s="8"/>
      <c r="J84" s="11"/>
      <c r="K84" s="31"/>
      <c r="L84" s="25"/>
      <c r="M84" s="25"/>
      <c r="N84" s="32"/>
      <c r="O84" s="159"/>
      <c r="P84" s="26"/>
      <c r="Q84" s="26"/>
      <c r="R84" s="26"/>
      <c r="S84" s="27"/>
      <c r="T84" s="27"/>
      <c r="U84" s="27"/>
      <c r="V84" s="13"/>
      <c r="W84" s="11"/>
      <c r="X84" s="52"/>
      <c r="Y84" s="31"/>
      <c r="Z84" s="11"/>
      <c r="AA84" s="52"/>
      <c r="AB84" s="53"/>
    </row>
    <row r="85" spans="1:152" ht="30" customHeight="1">
      <c r="B85" s="175"/>
      <c r="C85" s="175"/>
      <c r="I85" s="8"/>
      <c r="J85" s="11"/>
      <c r="K85" s="31"/>
      <c r="L85" s="31"/>
      <c r="M85" s="31"/>
      <c r="N85" s="8"/>
      <c r="O85" s="11"/>
      <c r="P85" s="26"/>
      <c r="Q85" s="26"/>
      <c r="R85" s="26"/>
      <c r="S85" s="27"/>
      <c r="T85" s="27"/>
      <c r="U85" s="27"/>
      <c r="V85" s="13"/>
      <c r="W85" s="11"/>
      <c r="X85" s="52"/>
      <c r="Y85" s="31"/>
      <c r="Z85" s="11"/>
      <c r="AA85" s="52"/>
      <c r="AB85" s="53"/>
    </row>
    <row r="86" spans="1:152" ht="30" customHeight="1">
      <c r="I86" s="8"/>
      <c r="J86" s="11"/>
      <c r="K86" s="31"/>
      <c r="N86" s="8"/>
      <c r="O86" s="11"/>
      <c r="P86" s="26"/>
      <c r="Q86" s="26"/>
      <c r="R86" s="26"/>
      <c r="S86" s="27"/>
      <c r="T86" s="27"/>
      <c r="U86" s="27"/>
      <c r="V86" s="13"/>
      <c r="W86" s="11"/>
      <c r="X86" s="52"/>
      <c r="Y86" s="31"/>
      <c r="Z86" s="31"/>
      <c r="AA86" s="52"/>
      <c r="AB86" s="53"/>
    </row>
    <row r="87" spans="1:152" ht="30" customHeight="1">
      <c r="I87" s="8"/>
      <c r="J87" s="11"/>
      <c r="K87" s="11"/>
      <c r="L87" s="25"/>
      <c r="M87" s="25"/>
      <c r="N87" s="8"/>
      <c r="O87" s="159"/>
      <c r="P87" s="26"/>
      <c r="Q87" s="26"/>
      <c r="R87" s="26"/>
      <c r="S87" s="27"/>
      <c r="T87" s="27"/>
      <c r="U87" s="27"/>
      <c r="V87" s="13"/>
      <c r="W87" s="11"/>
      <c r="X87" s="52"/>
      <c r="Y87" s="31"/>
      <c r="Z87" s="11"/>
      <c r="AA87" s="52"/>
      <c r="AB87" s="53"/>
    </row>
    <row r="88" spans="1:152" ht="30" customHeight="1">
      <c r="I88" s="11"/>
      <c r="J88" s="11"/>
      <c r="K88" s="31"/>
      <c r="L88" s="25"/>
      <c r="M88" s="25"/>
      <c r="N88" s="32"/>
      <c r="O88" s="159"/>
      <c r="P88" s="26"/>
      <c r="Q88" s="26"/>
      <c r="R88" s="26"/>
      <c r="S88" s="27"/>
      <c r="T88" s="27"/>
      <c r="U88" s="27"/>
      <c r="V88" s="13"/>
      <c r="W88" s="11"/>
      <c r="X88" s="52"/>
      <c r="Y88" s="31"/>
      <c r="Z88" s="11"/>
      <c r="AA88" s="52"/>
      <c r="AB88" s="53"/>
    </row>
    <row r="89" spans="1:152" ht="30" customHeight="1">
      <c r="I89" s="11"/>
      <c r="J89" s="11"/>
      <c r="K89" s="11"/>
      <c r="L89" s="31"/>
      <c r="M89" s="31"/>
      <c r="N89" s="8"/>
      <c r="O89" s="11"/>
      <c r="P89" s="26"/>
      <c r="Q89" s="26"/>
      <c r="R89" s="26"/>
      <c r="S89" s="27"/>
      <c r="T89" s="27"/>
      <c r="U89" s="27"/>
      <c r="V89" s="13"/>
      <c r="W89" s="11"/>
      <c r="X89" s="52"/>
      <c r="Y89" s="31"/>
      <c r="Z89" s="11"/>
      <c r="AA89" s="52"/>
      <c r="AB89" s="53"/>
    </row>
    <row r="90" spans="1:152" ht="30" customHeight="1">
      <c r="I90" s="11"/>
      <c r="J90" s="11"/>
      <c r="K90" s="31"/>
      <c r="N90" s="8"/>
      <c r="O90" s="11"/>
      <c r="P90" s="26"/>
      <c r="Q90" s="26"/>
      <c r="R90" s="26"/>
      <c r="S90" s="27"/>
      <c r="T90" s="27"/>
      <c r="U90" s="27"/>
      <c r="V90" s="13"/>
      <c r="W90" s="11"/>
      <c r="X90" s="52"/>
      <c r="Y90" s="31"/>
      <c r="Z90" s="31"/>
      <c r="AA90" s="52"/>
      <c r="AB90" s="53"/>
    </row>
    <row r="91" spans="1:152" ht="30" customHeight="1">
      <c r="I91" s="11"/>
      <c r="J91" s="11"/>
      <c r="K91" s="11"/>
      <c r="L91" s="25"/>
      <c r="M91" s="25"/>
      <c r="N91" s="8"/>
      <c r="O91" s="11"/>
      <c r="P91" s="26"/>
      <c r="Q91" s="26"/>
      <c r="R91" s="26"/>
      <c r="S91" s="27"/>
      <c r="T91" s="27"/>
      <c r="U91" s="27"/>
      <c r="V91" s="13"/>
      <c r="W91" s="11"/>
      <c r="X91" s="52"/>
      <c r="Y91" s="31"/>
      <c r="Z91" s="11"/>
      <c r="AA91" s="52"/>
      <c r="AB91" s="53"/>
    </row>
    <row r="92" spans="1:152" ht="30" customHeight="1">
      <c r="I92" s="11"/>
      <c r="J92" s="11"/>
      <c r="K92" s="31"/>
      <c r="L92" s="25"/>
      <c r="M92" s="25"/>
      <c r="N92" s="32"/>
      <c r="O92" s="159"/>
      <c r="P92" s="26"/>
      <c r="Q92" s="26"/>
      <c r="R92" s="26"/>
      <c r="S92" s="27"/>
      <c r="T92" s="27"/>
      <c r="U92" s="27"/>
      <c r="V92" s="13"/>
      <c r="W92" s="11"/>
      <c r="X92" s="52"/>
      <c r="Y92" s="31"/>
      <c r="Z92" s="11"/>
      <c r="AA92" s="52"/>
      <c r="AB92" s="53"/>
    </row>
    <row r="93" spans="1:152" ht="30" customHeight="1">
      <c r="I93" s="11"/>
      <c r="J93" s="11"/>
      <c r="K93" s="11"/>
      <c r="L93" s="31"/>
      <c r="M93" s="31"/>
      <c r="N93" s="8"/>
      <c r="O93" s="11"/>
      <c r="P93" s="26"/>
      <c r="Q93" s="26"/>
      <c r="R93" s="26"/>
      <c r="S93" s="27"/>
      <c r="T93" s="27"/>
      <c r="U93" s="27"/>
      <c r="V93" s="13"/>
      <c r="W93" s="11"/>
      <c r="X93" s="52"/>
      <c r="Y93" s="31"/>
      <c r="Z93" s="11"/>
      <c r="AA93" s="52"/>
      <c r="AB93" s="53"/>
    </row>
    <row r="94" spans="1:152" ht="30" customHeight="1">
      <c r="I94" s="11"/>
      <c r="J94" s="11"/>
      <c r="K94" s="31"/>
      <c r="N94" s="8"/>
      <c r="O94" s="11"/>
      <c r="P94" s="26"/>
      <c r="Q94" s="26"/>
      <c r="R94" s="26"/>
      <c r="S94" s="27"/>
      <c r="T94" s="27"/>
      <c r="U94" s="27"/>
      <c r="V94" s="13"/>
      <c r="W94" s="11"/>
      <c r="X94" s="52"/>
      <c r="Y94" s="31"/>
      <c r="Z94" s="31"/>
      <c r="AA94" s="52"/>
      <c r="AB94" s="53"/>
    </row>
    <row r="95" spans="1:152" ht="30" customHeight="1">
      <c r="I95" s="11"/>
      <c r="J95" s="11"/>
      <c r="K95" s="31"/>
      <c r="L95" s="25"/>
      <c r="M95" s="25"/>
      <c r="N95" s="8"/>
      <c r="O95" s="11"/>
      <c r="P95" s="26"/>
      <c r="Q95" s="26"/>
      <c r="R95" s="26"/>
      <c r="S95" s="27"/>
      <c r="T95" s="27"/>
      <c r="U95" s="27"/>
      <c r="V95" s="172"/>
      <c r="W95" s="11"/>
      <c r="X95" s="52"/>
      <c r="Y95" s="31"/>
      <c r="Z95" s="11"/>
      <c r="AA95" s="52"/>
      <c r="AB95" s="53"/>
    </row>
    <row r="96" spans="1:152" ht="30" customHeight="1">
      <c r="I96" s="11"/>
      <c r="J96" s="11"/>
      <c r="K96" s="31"/>
      <c r="L96" s="25"/>
      <c r="M96" s="25"/>
      <c r="N96" s="32"/>
      <c r="O96" s="159"/>
      <c r="P96" s="26"/>
      <c r="Q96" s="26"/>
      <c r="R96" s="26"/>
      <c r="S96" s="27"/>
      <c r="T96" s="27"/>
      <c r="U96" s="27"/>
      <c r="V96" s="13"/>
      <c r="W96" s="11"/>
      <c r="X96" s="52"/>
      <c r="Y96" s="31"/>
      <c r="Z96" s="11"/>
      <c r="AA96" s="52"/>
      <c r="AB96" s="53"/>
    </row>
    <row r="97" spans="1:47" ht="30" customHeight="1">
      <c r="H97" s="8"/>
      <c r="I97" s="11"/>
      <c r="J97" s="11"/>
      <c r="K97" s="11"/>
      <c r="L97" s="31"/>
      <c r="M97" s="31"/>
      <c r="N97" s="8"/>
      <c r="O97" s="11"/>
      <c r="P97" s="26"/>
      <c r="Q97" s="26"/>
      <c r="R97" s="26"/>
      <c r="S97" s="27"/>
      <c r="T97" s="27"/>
      <c r="U97" s="27"/>
      <c r="V97" s="13"/>
      <c r="W97" s="11"/>
      <c r="X97" s="52"/>
      <c r="Y97" s="31"/>
      <c r="Z97" s="11"/>
      <c r="AA97" s="52"/>
      <c r="AB97" s="53"/>
    </row>
    <row r="98" spans="1:47" ht="30" customHeight="1">
      <c r="I98" s="11"/>
      <c r="J98" s="11"/>
      <c r="K98" s="31"/>
      <c r="N98" s="8"/>
      <c r="O98" s="11"/>
      <c r="P98" s="26"/>
      <c r="Q98" s="26"/>
      <c r="R98" s="26"/>
      <c r="S98" s="27"/>
      <c r="T98" s="27"/>
      <c r="U98" s="27"/>
      <c r="V98" s="13"/>
      <c r="W98" s="57"/>
      <c r="X98" s="52"/>
      <c r="Y98" s="31"/>
      <c r="Z98" s="31"/>
      <c r="AA98" s="52"/>
      <c r="AB98" s="53"/>
    </row>
    <row r="99" spans="1:47" ht="30" customHeight="1">
      <c r="I99" s="11"/>
      <c r="J99" s="11"/>
      <c r="K99" s="11"/>
      <c r="L99" s="25"/>
      <c r="M99" s="25"/>
      <c r="N99" s="8"/>
      <c r="O99" s="11"/>
      <c r="P99" s="26"/>
      <c r="Q99" s="26"/>
      <c r="R99" s="26"/>
      <c r="S99" s="27"/>
      <c r="T99" s="27"/>
      <c r="U99" s="27"/>
      <c r="V99" s="13"/>
      <c r="W99" s="11"/>
      <c r="X99" s="52"/>
      <c r="Y99" s="31"/>
      <c r="Z99" s="11"/>
      <c r="AA99" s="52"/>
      <c r="AB99" s="53"/>
    </row>
    <row r="100" spans="1:47" ht="30" customHeight="1">
      <c r="I100" s="11"/>
      <c r="J100" s="11"/>
      <c r="K100" s="11"/>
      <c r="L100" s="25"/>
      <c r="M100" s="25"/>
      <c r="N100" s="32"/>
      <c r="O100" s="159"/>
      <c r="P100" s="26"/>
      <c r="Q100" s="26"/>
      <c r="R100" s="26"/>
      <c r="S100" s="27"/>
      <c r="T100" s="27"/>
      <c r="U100" s="27"/>
      <c r="V100" s="13"/>
      <c r="W100" s="11"/>
      <c r="X100" s="52"/>
      <c r="Y100" s="31"/>
      <c r="Z100" s="11"/>
      <c r="AA100" s="52"/>
      <c r="AB100" s="53"/>
    </row>
    <row r="101" spans="1:47" ht="30" customHeight="1" thickBot="1">
      <c r="I101" s="11"/>
      <c r="J101" s="11"/>
      <c r="K101" s="31"/>
      <c r="L101" s="31"/>
      <c r="M101" s="31"/>
      <c r="N101" s="8"/>
      <c r="O101" s="11"/>
      <c r="P101" s="26"/>
      <c r="Q101" s="26"/>
      <c r="R101" s="26"/>
      <c r="S101" s="27"/>
      <c r="T101" s="27"/>
      <c r="U101" s="27"/>
      <c r="V101" s="13"/>
      <c r="W101" s="11"/>
      <c r="X101" s="52"/>
      <c r="Y101" s="31"/>
      <c r="Z101" s="11"/>
      <c r="AA101" s="52"/>
      <c r="AB101" s="53"/>
    </row>
    <row r="102" spans="1:47" s="180" customFormat="1" ht="30" customHeight="1" thickBot="1">
      <c r="A102" s="179"/>
      <c r="B102" s="14"/>
      <c r="C102" s="14"/>
      <c r="D102" s="14"/>
      <c r="E102" s="14"/>
      <c r="F102" s="14"/>
      <c r="G102" s="14"/>
      <c r="H102" s="14"/>
      <c r="I102" s="11"/>
      <c r="J102" s="52"/>
      <c r="K102" s="31"/>
      <c r="L102" s="31"/>
      <c r="M102" s="31"/>
      <c r="N102" s="11"/>
      <c r="O102" s="11"/>
      <c r="P102" s="26"/>
      <c r="Q102" s="26"/>
      <c r="R102" s="26"/>
      <c r="S102" s="27"/>
      <c r="T102" s="27"/>
      <c r="U102" s="27"/>
      <c r="V102" s="13"/>
      <c r="W102" s="11"/>
      <c r="X102" s="52"/>
      <c r="Y102" s="31"/>
      <c r="Z102" s="31"/>
      <c r="AA102" s="52"/>
      <c r="AB102" s="53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</row>
    <row r="103" spans="1:47" ht="30" customHeight="1">
      <c r="I103" s="11"/>
      <c r="J103" s="26"/>
      <c r="L103" s="11"/>
      <c r="M103" s="11"/>
      <c r="N103" s="8"/>
      <c r="O103" s="11"/>
      <c r="P103" s="26"/>
      <c r="Q103" s="26"/>
      <c r="R103" s="26"/>
      <c r="S103" s="27"/>
      <c r="T103" s="27"/>
      <c r="U103" s="27"/>
      <c r="V103" s="13"/>
      <c r="W103" s="11"/>
      <c r="X103" s="52"/>
      <c r="Y103" s="31"/>
      <c r="Z103" s="11"/>
      <c r="AA103" s="52"/>
      <c r="AB103" s="53"/>
    </row>
    <row r="104" spans="1:47" ht="30" customHeight="1">
      <c r="I104" s="11"/>
      <c r="J104" s="11"/>
      <c r="N104" s="32"/>
      <c r="O104" s="159"/>
      <c r="P104" s="26"/>
      <c r="Q104" s="26"/>
      <c r="R104" s="26"/>
      <c r="S104" s="27"/>
      <c r="T104" s="27"/>
      <c r="U104" s="27"/>
      <c r="V104" s="13"/>
      <c r="W104" s="11"/>
      <c r="X104" s="52"/>
      <c r="Y104" s="31"/>
      <c r="Z104" s="11"/>
      <c r="AA104" s="52"/>
      <c r="AB104" s="53"/>
    </row>
    <row r="105" spans="1:47" ht="30" customHeight="1">
      <c r="I105" s="11"/>
      <c r="N105" s="8"/>
      <c r="O105" s="11"/>
      <c r="P105" s="26"/>
      <c r="Q105" s="26"/>
      <c r="R105" s="26"/>
      <c r="S105" s="27"/>
      <c r="T105" s="27"/>
      <c r="U105" s="27"/>
      <c r="V105" s="13"/>
      <c r="W105" s="11"/>
      <c r="X105" s="52"/>
      <c r="Y105" s="31"/>
      <c r="Z105" s="11"/>
      <c r="AA105" s="52"/>
      <c r="AB105" s="53"/>
    </row>
    <row r="106" spans="1:47" ht="30" customHeight="1">
      <c r="I106" s="11"/>
      <c r="N106" s="8"/>
      <c r="O106" s="11"/>
      <c r="P106" s="11"/>
      <c r="Q106" s="11"/>
      <c r="R106" s="11"/>
      <c r="S106" s="12"/>
      <c r="T106" s="12"/>
      <c r="U106" s="12"/>
      <c r="V106" s="11"/>
      <c r="W106" s="11"/>
      <c r="X106" s="52"/>
      <c r="Y106" s="31"/>
      <c r="Z106" s="31"/>
      <c r="AA106" s="52"/>
      <c r="AB106" s="53"/>
    </row>
    <row r="107" spans="1:47" ht="30" customHeight="1">
      <c r="I107" s="11"/>
      <c r="N107" s="8"/>
      <c r="O107" s="11"/>
      <c r="P107" s="26"/>
      <c r="Q107" s="26"/>
      <c r="R107" s="26"/>
      <c r="S107" s="27"/>
      <c r="T107" s="27"/>
      <c r="U107" s="27"/>
      <c r="V107" s="13"/>
      <c r="W107" s="11"/>
      <c r="X107" s="52"/>
      <c r="Y107" s="31"/>
      <c r="Z107" s="11"/>
      <c r="AA107" s="52"/>
      <c r="AB107" s="53"/>
    </row>
    <row r="108" spans="1:47" ht="30" customHeight="1">
      <c r="I108" s="11"/>
      <c r="K108" s="181"/>
      <c r="W108" s="11"/>
      <c r="X108" s="52"/>
      <c r="Y108" s="31"/>
      <c r="Z108" s="11"/>
      <c r="AA108" s="52"/>
      <c r="AB108" s="53"/>
    </row>
    <row r="109" spans="1:47" ht="16.8">
      <c r="K109" s="181"/>
      <c r="W109" s="11"/>
      <c r="X109" s="52"/>
      <c r="Y109" s="31"/>
      <c r="Z109" s="11"/>
      <c r="AA109" s="52"/>
      <c r="AB109" s="53"/>
    </row>
    <row r="110" spans="1:47">
      <c r="I110" s="11"/>
      <c r="W110" s="11"/>
      <c r="X110" s="52"/>
      <c r="Y110" s="31"/>
      <c r="Z110" s="31"/>
      <c r="AA110" s="52"/>
      <c r="AB110" s="53"/>
    </row>
    <row r="111" spans="1:47" ht="16.8">
      <c r="I111" s="11"/>
      <c r="K111" s="181"/>
      <c r="X111" s="11"/>
      <c r="Y111" s="31"/>
      <c r="Z111" s="31"/>
      <c r="AA111" s="52"/>
      <c r="AB111" s="52"/>
    </row>
    <row r="112" spans="1:47" ht="15.6">
      <c r="X112" s="183"/>
      <c r="Y112" s="184"/>
      <c r="Z112" s="183"/>
      <c r="AA112" s="183"/>
      <c r="AB112" s="184"/>
    </row>
    <row r="113" spans="1:28" ht="16.8">
      <c r="A113" s="14"/>
      <c r="I113" s="185"/>
      <c r="K113" s="181"/>
      <c r="X113" s="183"/>
      <c r="Y113" s="184"/>
      <c r="Z113" s="183"/>
      <c r="AA113" s="183"/>
      <c r="AB113" s="183"/>
    </row>
    <row r="114" spans="1:28">
      <c r="A114" s="14"/>
    </row>
    <row r="115" spans="1:28" ht="16.8">
      <c r="A115" s="14"/>
      <c r="K115" s="181"/>
    </row>
    <row r="116" spans="1:28" ht="16.8">
      <c r="A116" s="14"/>
      <c r="K116" s="181"/>
    </row>
    <row r="117" spans="1:28" ht="16.8">
      <c r="A117" s="14"/>
      <c r="K117" s="181"/>
    </row>
    <row r="118" spans="1:28" ht="16.8">
      <c r="A118" s="14"/>
      <c r="K118" s="181"/>
    </row>
    <row r="119" spans="1:28" ht="16.8">
      <c r="A119" s="14"/>
      <c r="K119" s="181"/>
    </row>
    <row r="120" spans="1:28" ht="16.8">
      <c r="A120" s="14"/>
      <c r="K120" s="181"/>
    </row>
    <row r="121" spans="1:28" ht="16.8">
      <c r="A121" s="14"/>
      <c r="K121" s="181"/>
    </row>
    <row r="122" spans="1:28" ht="16.8">
      <c r="A122" s="14"/>
      <c r="K122" s="181"/>
    </row>
    <row r="123" spans="1:28" ht="16.8">
      <c r="A123" s="14"/>
      <c r="K123" s="181"/>
    </row>
    <row r="124" spans="1:28" ht="16.8">
      <c r="A124" s="14"/>
      <c r="K124" s="181"/>
    </row>
    <row r="125" spans="1:28" ht="16.8">
      <c r="A125" s="14"/>
      <c r="K125" s="181"/>
    </row>
    <row r="126" spans="1:28" ht="16.8">
      <c r="A126" s="14"/>
      <c r="K126" s="181"/>
    </row>
    <row r="127" spans="1:28" ht="16.8">
      <c r="A127" s="14"/>
      <c r="K127" s="181"/>
    </row>
    <row r="128" spans="1:28" ht="16.8">
      <c r="A128" s="14"/>
      <c r="K128" s="181"/>
    </row>
    <row r="129" spans="1:11" ht="16.8">
      <c r="A129" s="14"/>
      <c r="K129" s="181"/>
    </row>
    <row r="130" spans="1:11" ht="16.8">
      <c r="A130" s="14"/>
      <c r="K130" s="181"/>
    </row>
    <row r="131" spans="1:11" ht="16.8">
      <c r="A131" s="14"/>
      <c r="K131" s="181"/>
    </row>
    <row r="132" spans="1:11" ht="16.8">
      <c r="A132" s="14"/>
      <c r="K132" s="181"/>
    </row>
    <row r="133" spans="1:11" ht="16.8">
      <c r="A133" s="14"/>
      <c r="K133" s="181"/>
    </row>
    <row r="134" spans="1:11" ht="16.8">
      <c r="A134" s="14"/>
      <c r="K134" s="181"/>
    </row>
    <row r="135" spans="1:11" ht="16.8">
      <c r="A135" s="14"/>
      <c r="K135" s="181"/>
    </row>
    <row r="136" spans="1:11" ht="16.8">
      <c r="A136" s="14"/>
      <c r="K136" s="181"/>
    </row>
    <row r="137" spans="1:11" ht="16.8">
      <c r="A137" s="14"/>
      <c r="K137" s="181"/>
    </row>
    <row r="138" spans="1:11" ht="16.8">
      <c r="A138" s="14"/>
      <c r="K138" s="181"/>
    </row>
    <row r="139" spans="1:11" ht="16.8">
      <c r="A139" s="14"/>
      <c r="K139" s="181"/>
    </row>
    <row r="140" spans="1:11" ht="16.8">
      <c r="A140" s="14"/>
      <c r="K140" s="181"/>
    </row>
    <row r="141" spans="1:11" ht="16.8">
      <c r="A141" s="14"/>
      <c r="K141" s="181"/>
    </row>
    <row r="142" spans="1:11" ht="16.8">
      <c r="A142" s="14"/>
      <c r="K142" s="181"/>
    </row>
    <row r="143" spans="1:11" ht="16.8">
      <c r="A143" s="14"/>
      <c r="K143" s="181"/>
    </row>
    <row r="144" spans="1:11" ht="16.8">
      <c r="A144" s="14"/>
      <c r="K144" s="181"/>
    </row>
    <row r="145" spans="1:11" ht="16.8">
      <c r="A145" s="14"/>
      <c r="K145" s="181"/>
    </row>
    <row r="146" spans="1:11" ht="16.8">
      <c r="A146" s="14"/>
      <c r="K146" s="181"/>
    </row>
    <row r="147" spans="1:11" ht="16.8">
      <c r="A147" s="14"/>
      <c r="K147" s="181"/>
    </row>
    <row r="148" spans="1:11" ht="16.8">
      <c r="A148" s="14"/>
      <c r="K148" s="181"/>
    </row>
    <row r="149" spans="1:11" ht="16.8">
      <c r="A149" s="14"/>
      <c r="K149" s="181"/>
    </row>
    <row r="150" spans="1:11" ht="16.8">
      <c r="A150" s="14"/>
      <c r="K150" s="181"/>
    </row>
    <row r="151" spans="1:11" ht="16.8">
      <c r="A151" s="14"/>
      <c r="K151" s="181"/>
    </row>
    <row r="152" spans="1:11" ht="16.8">
      <c r="A152" s="14"/>
      <c r="K152" s="181"/>
    </row>
    <row r="153" spans="1:11" ht="16.8">
      <c r="A153" s="14"/>
      <c r="K153" s="181"/>
    </row>
    <row r="154" spans="1:11" ht="16.8">
      <c r="A154" s="14"/>
      <c r="K154" s="181"/>
    </row>
    <row r="155" spans="1:11" ht="16.8">
      <c r="A155" s="14"/>
      <c r="K155" s="181"/>
    </row>
    <row r="156" spans="1:11" ht="16.8">
      <c r="A156" s="14"/>
      <c r="K156" s="181"/>
    </row>
    <row r="157" spans="1:11" ht="16.8">
      <c r="A157" s="14"/>
      <c r="K157" s="181"/>
    </row>
    <row r="158" spans="1:11" ht="16.8">
      <c r="A158" s="14"/>
      <c r="K158" s="181"/>
    </row>
    <row r="159" spans="1:11" ht="16.8">
      <c r="A159" s="14"/>
      <c r="K159" s="181"/>
    </row>
    <row r="160" spans="1:11" ht="16.8">
      <c r="A160" s="14"/>
      <c r="K160" s="181"/>
    </row>
    <row r="161" spans="1:11" ht="16.8">
      <c r="A161" s="14"/>
      <c r="K161" s="181"/>
    </row>
    <row r="162" spans="1:11" ht="16.8">
      <c r="A162" s="14"/>
      <c r="K162" s="181"/>
    </row>
    <row r="163" spans="1:11" ht="16.8">
      <c r="A163" s="14"/>
      <c r="K163" s="181"/>
    </row>
    <row r="164" spans="1:11" ht="16.8">
      <c r="A164" s="14"/>
      <c r="K164" s="181"/>
    </row>
    <row r="165" spans="1:11" ht="16.8">
      <c r="A165" s="14"/>
      <c r="K165" s="181"/>
    </row>
    <row r="166" spans="1:11" ht="16.8">
      <c r="A166" s="14"/>
      <c r="K166" s="181"/>
    </row>
    <row r="167" spans="1:11">
      <c r="A167" s="14"/>
    </row>
    <row r="168" spans="1:11" ht="16.8">
      <c r="A168" s="14"/>
      <c r="K168" s="181"/>
    </row>
    <row r="169" spans="1:11" ht="16.8">
      <c r="A169" s="14"/>
      <c r="K169" s="181"/>
    </row>
    <row r="170" spans="1:11" ht="16.8">
      <c r="A170" s="14"/>
      <c r="K170" s="181"/>
    </row>
    <row r="171" spans="1:11">
      <c r="A171" s="14"/>
    </row>
    <row r="172" spans="1:11" ht="16.8">
      <c r="A172" s="14"/>
      <c r="K172" s="181"/>
    </row>
    <row r="173" spans="1:11" ht="16.8">
      <c r="A173" s="14"/>
      <c r="K173" s="181"/>
    </row>
    <row r="174" spans="1:11">
      <c r="A174" s="14"/>
    </row>
    <row r="175" spans="1:11" ht="16.8">
      <c r="A175" s="14"/>
      <c r="K175" s="181"/>
    </row>
    <row r="176" spans="1:11">
      <c r="A176" s="14"/>
    </row>
    <row r="177" spans="1:11" ht="16.8">
      <c r="A177" s="14"/>
      <c r="K177" s="181"/>
    </row>
    <row r="178" spans="1:11">
      <c r="A178" s="14"/>
    </row>
    <row r="179" spans="1:11" ht="16.8">
      <c r="A179" s="14"/>
      <c r="K179" s="181"/>
    </row>
    <row r="180" spans="1:11" ht="16.8">
      <c r="A180" s="14"/>
      <c r="K180" s="181"/>
    </row>
    <row r="181" spans="1:11" ht="16.8">
      <c r="A181" s="14"/>
      <c r="K181" s="181"/>
    </row>
    <row r="182" spans="1:11" ht="16.8">
      <c r="A182" s="14"/>
      <c r="K182" s="181"/>
    </row>
    <row r="183" spans="1:11" ht="16.8">
      <c r="A183" s="14"/>
      <c r="K183" s="181"/>
    </row>
    <row r="184" spans="1:11" ht="16.8">
      <c r="A184" s="14"/>
      <c r="K184" s="181"/>
    </row>
    <row r="185" spans="1:11" ht="16.8">
      <c r="A185" s="14"/>
      <c r="K185" s="181"/>
    </row>
    <row r="186" spans="1:11" ht="16.8">
      <c r="A186" s="14"/>
      <c r="K186" s="181"/>
    </row>
    <row r="187" spans="1:11" ht="16.8">
      <c r="A187" s="14"/>
      <c r="K187" s="181"/>
    </row>
    <row r="188" spans="1:11" ht="16.8">
      <c r="A188" s="14"/>
      <c r="K188" s="181"/>
    </row>
    <row r="189" spans="1:11" ht="16.8">
      <c r="A189" s="14"/>
      <c r="K189" s="181"/>
    </row>
    <row r="190" spans="1:11" ht="16.8">
      <c r="A190" s="14"/>
      <c r="K190" s="181"/>
    </row>
    <row r="191" spans="1:11" ht="16.8">
      <c r="A191" s="14"/>
      <c r="K191" s="181"/>
    </row>
    <row r="192" spans="1:11" ht="16.8">
      <c r="A192" s="14"/>
      <c r="K192" s="181"/>
    </row>
    <row r="193" spans="1:11" ht="16.8">
      <c r="A193" s="14"/>
      <c r="K193" s="181"/>
    </row>
    <row r="194" spans="1:11" ht="16.8">
      <c r="A194" s="14"/>
      <c r="K194" s="181"/>
    </row>
    <row r="195" spans="1:11" ht="16.8">
      <c r="A195" s="14"/>
      <c r="K195" s="181"/>
    </row>
    <row r="196" spans="1:11" ht="16.8">
      <c r="A196" s="14"/>
      <c r="K196" s="181"/>
    </row>
    <row r="197" spans="1:11" ht="16.8">
      <c r="A197" s="14"/>
      <c r="K197" s="181"/>
    </row>
    <row r="198" spans="1:11" ht="16.8">
      <c r="A198" s="14"/>
      <c r="K198" s="181"/>
    </row>
    <row r="199" spans="1:11" ht="16.8">
      <c r="A199" s="14"/>
      <c r="K199" s="181"/>
    </row>
    <row r="200" spans="1:11" ht="16.8">
      <c r="A200" s="14"/>
      <c r="K200" s="181"/>
    </row>
    <row r="201" spans="1:11" ht="16.8">
      <c r="A201" s="14"/>
      <c r="K201" s="181"/>
    </row>
    <row r="202" spans="1:11" ht="16.8">
      <c r="A202" s="14"/>
      <c r="K202" s="181"/>
    </row>
    <row r="203" spans="1:11" ht="16.8">
      <c r="A203" s="14"/>
      <c r="K203" s="181"/>
    </row>
    <row r="204" spans="1:11" ht="16.8">
      <c r="A204" s="14"/>
      <c r="K204" s="181"/>
    </row>
    <row r="205" spans="1:11" ht="16.8">
      <c r="A205" s="14"/>
      <c r="K205" s="181"/>
    </row>
    <row r="206" spans="1:11" ht="16.8">
      <c r="A206" s="14"/>
      <c r="K206" s="181"/>
    </row>
    <row r="207" spans="1:11" ht="16.8">
      <c r="A207" s="14"/>
      <c r="K207" s="181"/>
    </row>
    <row r="208" spans="1:11" ht="16.8">
      <c r="A208" s="14"/>
      <c r="K208" s="181"/>
    </row>
    <row r="209" spans="1:11" ht="16.8">
      <c r="A209" s="14"/>
      <c r="K209" s="181"/>
    </row>
    <row r="210" spans="1:11" ht="16.8">
      <c r="A210" s="14"/>
      <c r="K210" s="181"/>
    </row>
    <row r="211" spans="1:11" ht="16.8">
      <c r="A211" s="14"/>
      <c r="K211" s="181"/>
    </row>
    <row r="212" spans="1:11" ht="16.8">
      <c r="A212" s="14"/>
      <c r="K212" s="181"/>
    </row>
    <row r="213" spans="1:11" ht="16.8">
      <c r="A213" s="14"/>
      <c r="K213" s="181"/>
    </row>
    <row r="214" spans="1:11" ht="16.8">
      <c r="A214" s="14"/>
      <c r="K214" s="181"/>
    </row>
    <row r="215" spans="1:11" ht="16.8">
      <c r="A215" s="14"/>
      <c r="K215" s="181"/>
    </row>
    <row r="216" spans="1:11" ht="16.8">
      <c r="A216" s="14"/>
      <c r="K216" s="181"/>
    </row>
    <row r="217" spans="1:11" ht="16.8">
      <c r="A217" s="14"/>
      <c r="K217" s="181"/>
    </row>
    <row r="218" spans="1:11" ht="16.8">
      <c r="A218" s="14"/>
      <c r="K218" s="181"/>
    </row>
    <row r="219" spans="1:11" ht="16.8">
      <c r="A219" s="14"/>
      <c r="K219" s="181"/>
    </row>
    <row r="220" spans="1:11" ht="16.8">
      <c r="A220" s="14"/>
      <c r="K220" s="181"/>
    </row>
    <row r="221" spans="1:11" ht="16.8">
      <c r="A221" s="14"/>
      <c r="K221" s="181"/>
    </row>
    <row r="222" spans="1:11" ht="16.8">
      <c r="A222" s="14"/>
      <c r="K222" s="181"/>
    </row>
    <row r="223" spans="1:11" ht="16.8">
      <c r="A223" s="14"/>
      <c r="K223" s="181"/>
    </row>
    <row r="224" spans="1:11" ht="16.8">
      <c r="A224" s="14"/>
      <c r="K224" s="181"/>
    </row>
    <row r="225" spans="1:11" ht="16.8">
      <c r="A225" s="14"/>
      <c r="K225" s="181"/>
    </row>
    <row r="226" spans="1:11" ht="16.8">
      <c r="A226" s="14"/>
      <c r="K226" s="181"/>
    </row>
    <row r="227" spans="1:11" ht="16.8">
      <c r="A227" s="14"/>
      <c r="K227" s="181"/>
    </row>
    <row r="228" spans="1:11" ht="16.8">
      <c r="A228" s="14"/>
      <c r="K228" s="181"/>
    </row>
    <row r="229" spans="1:11" ht="16.8">
      <c r="A229" s="14"/>
      <c r="K229" s="181"/>
    </row>
    <row r="230" spans="1:11" ht="16.8">
      <c r="A230" s="14"/>
      <c r="K230" s="181"/>
    </row>
    <row r="231" spans="1:11">
      <c r="A231" s="14"/>
    </row>
    <row r="232" spans="1:11" ht="16.8">
      <c r="A232" s="14"/>
      <c r="K232" s="181"/>
    </row>
    <row r="233" spans="1:11" ht="16.8">
      <c r="A233" s="14"/>
      <c r="K233" s="181"/>
    </row>
    <row r="234" spans="1:11" ht="16.8">
      <c r="A234" s="14"/>
      <c r="K234" s="181"/>
    </row>
    <row r="235" spans="1:11" ht="16.8">
      <c r="A235" s="14"/>
      <c r="K235" s="181"/>
    </row>
    <row r="236" spans="1:11" ht="16.8">
      <c r="A236" s="14"/>
      <c r="K236" s="181"/>
    </row>
    <row r="237" spans="1:11" ht="16.8">
      <c r="A237" s="14"/>
      <c r="K237" s="181"/>
    </row>
    <row r="238" spans="1:11">
      <c r="A238" s="14"/>
    </row>
    <row r="239" spans="1:11" ht="16.8">
      <c r="A239" s="14"/>
      <c r="K239" s="181"/>
    </row>
    <row r="240" spans="1:11" ht="16.8">
      <c r="A240" s="14"/>
      <c r="K240" s="181"/>
    </row>
    <row r="241" spans="1:11">
      <c r="A241" s="14"/>
    </row>
    <row r="242" spans="1:11" ht="16.8">
      <c r="A242" s="14"/>
      <c r="K242" s="181"/>
    </row>
    <row r="243" spans="1:11">
      <c r="A243" s="14"/>
    </row>
    <row r="244" spans="1:11" ht="16.8">
      <c r="A244" s="14"/>
      <c r="K244" s="181"/>
    </row>
    <row r="245" spans="1:11">
      <c r="A245" s="14"/>
    </row>
    <row r="246" spans="1:11" ht="16.8">
      <c r="A246" s="14"/>
      <c r="K246" s="181"/>
    </row>
    <row r="247" spans="1:11" ht="16.8">
      <c r="A247" s="14"/>
      <c r="K247" s="181"/>
    </row>
    <row r="248" spans="1:11" ht="16.8">
      <c r="A248" s="14"/>
      <c r="K248" s="181"/>
    </row>
    <row r="249" spans="1:11" ht="16.8">
      <c r="A249" s="14"/>
      <c r="K249" s="181"/>
    </row>
    <row r="250" spans="1:11" ht="16.8">
      <c r="A250" s="14"/>
      <c r="K250" s="181"/>
    </row>
    <row r="251" spans="1:11" ht="16.8">
      <c r="A251" s="14"/>
      <c r="K251" s="181"/>
    </row>
    <row r="252" spans="1:11" ht="16.8">
      <c r="A252" s="14"/>
      <c r="K252" s="181"/>
    </row>
    <row r="253" spans="1:11" ht="16.8">
      <c r="A253" s="14"/>
      <c r="K253" s="181"/>
    </row>
    <row r="254" spans="1:11" ht="16.8">
      <c r="A254" s="14"/>
      <c r="K254" s="181"/>
    </row>
    <row r="255" spans="1:11" ht="16.8">
      <c r="A255" s="14"/>
      <c r="K255" s="181"/>
    </row>
    <row r="256" spans="1:11" ht="16.8">
      <c r="A256" s="14"/>
      <c r="K256" s="181"/>
    </row>
    <row r="257" spans="1:11" ht="16.8">
      <c r="A257" s="14"/>
      <c r="K257" s="181"/>
    </row>
    <row r="258" spans="1:11" ht="16.8">
      <c r="A258" s="14"/>
      <c r="K258" s="181"/>
    </row>
    <row r="259" spans="1:11" ht="16.8">
      <c r="A259" s="14"/>
      <c r="K259" s="181"/>
    </row>
    <row r="260" spans="1:11" ht="16.8">
      <c r="A260" s="14"/>
      <c r="K260" s="181"/>
    </row>
    <row r="261" spans="1:11" ht="16.8">
      <c r="A261" s="14"/>
      <c r="K261" s="181"/>
    </row>
    <row r="262" spans="1:11" ht="16.8">
      <c r="A262" s="14"/>
      <c r="K262" s="181"/>
    </row>
    <row r="263" spans="1:11" ht="16.8">
      <c r="A263" s="14"/>
      <c r="K263" s="181"/>
    </row>
    <row r="264" spans="1:11" ht="16.8">
      <c r="A264" s="14"/>
      <c r="K264" s="181"/>
    </row>
    <row r="265" spans="1:11" ht="16.8">
      <c r="A265" s="14"/>
      <c r="K265" s="181"/>
    </row>
    <row r="266" spans="1:11" ht="16.8">
      <c r="A266" s="14"/>
      <c r="K266" s="181"/>
    </row>
    <row r="267" spans="1:11" ht="16.8">
      <c r="A267" s="14"/>
      <c r="K267" s="181"/>
    </row>
    <row r="268" spans="1:11" ht="16.8">
      <c r="A268" s="14"/>
      <c r="K268" s="181"/>
    </row>
    <row r="269" spans="1:11" ht="16.8">
      <c r="A269" s="14"/>
      <c r="K269" s="181"/>
    </row>
    <row r="270" spans="1:11" ht="16.8">
      <c r="A270" s="14"/>
      <c r="K270" s="181"/>
    </row>
    <row r="271" spans="1:11" ht="16.8">
      <c r="A271" s="14"/>
      <c r="K271" s="181"/>
    </row>
    <row r="272" spans="1:11" ht="16.8">
      <c r="A272" s="14"/>
      <c r="K272" s="181"/>
    </row>
    <row r="273" spans="1:11" ht="16.8">
      <c r="A273" s="14"/>
      <c r="K273" s="181"/>
    </row>
    <row r="274" spans="1:11" ht="16.8">
      <c r="A274" s="14"/>
      <c r="K274" s="181"/>
    </row>
    <row r="275" spans="1:11" ht="16.8">
      <c r="A275" s="14"/>
      <c r="K275" s="181"/>
    </row>
    <row r="276" spans="1:11" ht="16.8">
      <c r="A276" s="14"/>
      <c r="K276" s="181"/>
    </row>
    <row r="277" spans="1:11" ht="16.8">
      <c r="A277" s="14"/>
      <c r="K277" s="181"/>
    </row>
    <row r="278" spans="1:11" ht="16.8">
      <c r="A278" s="14"/>
      <c r="K278" s="181"/>
    </row>
    <row r="279" spans="1:11" ht="16.8">
      <c r="A279" s="14"/>
      <c r="K279" s="181"/>
    </row>
    <row r="280" spans="1:11" ht="16.8">
      <c r="A280" s="14"/>
      <c r="K280" s="181"/>
    </row>
    <row r="281" spans="1:11" ht="16.8">
      <c r="A281" s="14"/>
      <c r="K281" s="181"/>
    </row>
    <row r="282" spans="1:11" ht="16.8">
      <c r="A282" s="14"/>
      <c r="K282" s="181"/>
    </row>
    <row r="283" spans="1:11" ht="16.8">
      <c r="A283" s="14"/>
      <c r="K283" s="181"/>
    </row>
    <row r="284" spans="1:11" ht="16.8">
      <c r="A284" s="14"/>
      <c r="K284" s="181"/>
    </row>
    <row r="285" spans="1:11" ht="16.8">
      <c r="A285" s="14"/>
      <c r="K285" s="181"/>
    </row>
    <row r="286" spans="1:11" ht="16.8">
      <c r="A286" s="14"/>
      <c r="K286" s="181"/>
    </row>
    <row r="287" spans="1:11" ht="16.8">
      <c r="A287" s="14"/>
      <c r="K287" s="181"/>
    </row>
    <row r="288" spans="1:11" ht="16.8">
      <c r="A288" s="14"/>
      <c r="K288" s="181"/>
    </row>
    <row r="289" spans="1:11" ht="16.8">
      <c r="A289" s="14"/>
      <c r="K289" s="181"/>
    </row>
    <row r="290" spans="1:11" ht="16.8">
      <c r="A290" s="14"/>
      <c r="K290" s="181"/>
    </row>
    <row r="291" spans="1:11" ht="16.8">
      <c r="A291" s="14"/>
      <c r="K291" s="181"/>
    </row>
    <row r="292" spans="1:11" ht="16.8">
      <c r="A292" s="14"/>
      <c r="K292" s="181"/>
    </row>
    <row r="293" spans="1:11" ht="16.8">
      <c r="A293" s="14"/>
      <c r="K293" s="181"/>
    </row>
    <row r="294" spans="1:11" ht="16.8">
      <c r="A294" s="14"/>
      <c r="K294" s="181"/>
    </row>
    <row r="295" spans="1:11" ht="16.8">
      <c r="A295" s="14"/>
      <c r="K295" s="181"/>
    </row>
    <row r="296" spans="1:11" ht="16.8">
      <c r="A296" s="14"/>
      <c r="K296" s="181"/>
    </row>
    <row r="297" spans="1:11" ht="16.8">
      <c r="A297" s="14"/>
      <c r="K297" s="181"/>
    </row>
    <row r="298" spans="1:11" ht="16.8">
      <c r="A298" s="14"/>
      <c r="K298" s="181"/>
    </row>
    <row r="299" spans="1:11" ht="16.8">
      <c r="A299" s="14"/>
      <c r="K299" s="181"/>
    </row>
    <row r="300" spans="1:11">
      <c r="A300" s="14"/>
    </row>
    <row r="301" spans="1:11" ht="16.8">
      <c r="A301" s="14"/>
      <c r="K301" s="181"/>
    </row>
    <row r="302" spans="1:11" ht="16.8">
      <c r="A302" s="14"/>
      <c r="K302" s="181"/>
    </row>
    <row r="303" spans="1:11" ht="16.8">
      <c r="A303" s="14"/>
      <c r="K303" s="181"/>
    </row>
    <row r="304" spans="1:11">
      <c r="A304" s="14"/>
    </row>
    <row r="305" spans="1:11" ht="16.8">
      <c r="A305" s="14"/>
      <c r="K305" s="181"/>
    </row>
    <row r="306" spans="1:11" ht="16.8">
      <c r="A306" s="14"/>
      <c r="K306" s="181"/>
    </row>
    <row r="307" spans="1:11">
      <c r="A307" s="14"/>
    </row>
    <row r="308" spans="1:11" ht="16.8">
      <c r="A308" s="14"/>
      <c r="K308" s="181"/>
    </row>
    <row r="309" spans="1:11">
      <c r="A309" s="14"/>
    </row>
    <row r="310" spans="1:11" ht="16.8">
      <c r="A310" s="14"/>
      <c r="K310" s="181"/>
    </row>
    <row r="311" spans="1:11">
      <c r="A311" s="14"/>
    </row>
    <row r="312" spans="1:11" ht="16.8">
      <c r="A312" s="14"/>
      <c r="K312" s="181"/>
    </row>
    <row r="313" spans="1:11" ht="16.8">
      <c r="A313" s="14"/>
      <c r="K313" s="181"/>
    </row>
    <row r="314" spans="1:11" ht="16.8">
      <c r="A314" s="14"/>
      <c r="K314" s="181"/>
    </row>
    <row r="315" spans="1:11" ht="16.8">
      <c r="A315" s="14"/>
      <c r="K315" s="181"/>
    </row>
    <row r="316" spans="1:11" ht="16.8">
      <c r="A316" s="14"/>
      <c r="K316" s="181"/>
    </row>
    <row r="317" spans="1:11" ht="16.8">
      <c r="A317" s="14"/>
      <c r="K317" s="181"/>
    </row>
    <row r="318" spans="1:11" ht="16.8">
      <c r="A318" s="14"/>
      <c r="K318" s="181"/>
    </row>
    <row r="319" spans="1:11" ht="16.8">
      <c r="A319" s="14"/>
      <c r="K319" s="181"/>
    </row>
    <row r="320" spans="1:11" ht="16.8">
      <c r="A320" s="14"/>
      <c r="K320" s="181"/>
    </row>
    <row r="321" spans="1:11" ht="16.8">
      <c r="A321" s="14"/>
      <c r="K321" s="181"/>
    </row>
    <row r="322" spans="1:11" ht="16.8">
      <c r="A322" s="14"/>
      <c r="K322" s="181"/>
    </row>
    <row r="323" spans="1:11" ht="16.8">
      <c r="A323" s="14"/>
      <c r="K323" s="181"/>
    </row>
    <row r="324" spans="1:11" ht="16.8">
      <c r="A324" s="14"/>
      <c r="K324" s="181"/>
    </row>
    <row r="325" spans="1:11" ht="16.8">
      <c r="A325" s="14"/>
      <c r="K325" s="181"/>
    </row>
    <row r="326" spans="1:11" ht="16.8">
      <c r="A326" s="14"/>
      <c r="K326" s="181"/>
    </row>
    <row r="327" spans="1:11" ht="16.8">
      <c r="A327" s="14"/>
      <c r="K327" s="181"/>
    </row>
    <row r="328" spans="1:11" ht="16.8">
      <c r="A328" s="14"/>
      <c r="K328" s="181"/>
    </row>
    <row r="329" spans="1:11" ht="16.8">
      <c r="A329" s="14"/>
      <c r="K329" s="181"/>
    </row>
    <row r="330" spans="1:11" ht="16.8">
      <c r="A330" s="14"/>
      <c r="K330" s="181"/>
    </row>
    <row r="331" spans="1:11" ht="16.8">
      <c r="A331" s="14"/>
      <c r="K331" s="181"/>
    </row>
    <row r="332" spans="1:11" ht="16.8">
      <c r="A332" s="14"/>
      <c r="K332" s="181"/>
    </row>
    <row r="333" spans="1:11" ht="16.8">
      <c r="A333" s="14"/>
      <c r="K333" s="181"/>
    </row>
    <row r="334" spans="1:11" ht="16.8">
      <c r="A334" s="14"/>
      <c r="K334" s="181"/>
    </row>
    <row r="335" spans="1:11" ht="16.8">
      <c r="A335" s="14"/>
      <c r="K335" s="181"/>
    </row>
    <row r="336" spans="1:11" ht="16.8">
      <c r="A336" s="14"/>
      <c r="K336" s="181"/>
    </row>
    <row r="337" spans="1:11" ht="16.8">
      <c r="A337" s="14"/>
      <c r="K337" s="181"/>
    </row>
    <row r="338" spans="1:11" ht="16.8">
      <c r="A338" s="14"/>
      <c r="K338" s="181"/>
    </row>
    <row r="339" spans="1:11" ht="16.8">
      <c r="A339" s="14"/>
      <c r="K339" s="181"/>
    </row>
    <row r="340" spans="1:11" ht="16.8">
      <c r="A340" s="14"/>
      <c r="K340" s="181"/>
    </row>
    <row r="341" spans="1:11" ht="16.8">
      <c r="A341" s="14"/>
      <c r="K341" s="181"/>
    </row>
    <row r="342" spans="1:11" ht="16.8">
      <c r="A342" s="14"/>
      <c r="K342" s="181"/>
    </row>
    <row r="343" spans="1:11" ht="16.8">
      <c r="A343" s="14"/>
      <c r="K343" s="181"/>
    </row>
    <row r="344" spans="1:11" ht="16.8">
      <c r="A344" s="14"/>
      <c r="K344" s="181"/>
    </row>
    <row r="345" spans="1:11" ht="16.8">
      <c r="A345" s="14"/>
      <c r="K345" s="181"/>
    </row>
    <row r="346" spans="1:11" ht="16.8">
      <c r="A346" s="14"/>
      <c r="K346" s="181"/>
    </row>
    <row r="347" spans="1:11" ht="16.8">
      <c r="A347" s="14"/>
      <c r="K347" s="181"/>
    </row>
    <row r="348" spans="1:11" ht="16.8">
      <c r="A348" s="14"/>
      <c r="K348" s="181"/>
    </row>
    <row r="349" spans="1:11" ht="16.8">
      <c r="A349" s="14"/>
      <c r="K349" s="181"/>
    </row>
    <row r="350" spans="1:11" ht="16.8">
      <c r="A350" s="14"/>
      <c r="K350" s="181"/>
    </row>
    <row r="351" spans="1:11" ht="16.8">
      <c r="A351" s="14"/>
      <c r="K351" s="181"/>
    </row>
    <row r="352" spans="1:11" ht="16.8">
      <c r="A352" s="14"/>
      <c r="K352" s="181"/>
    </row>
    <row r="353" spans="1:11" ht="16.8">
      <c r="A353" s="14"/>
      <c r="K353" s="181"/>
    </row>
    <row r="354" spans="1:11" ht="16.8">
      <c r="A354" s="14"/>
      <c r="K354" s="181"/>
    </row>
    <row r="355" spans="1:11" ht="16.8">
      <c r="A355" s="14"/>
      <c r="K355" s="181"/>
    </row>
    <row r="356" spans="1:11" ht="16.8">
      <c r="A356" s="14"/>
      <c r="K356" s="181"/>
    </row>
    <row r="357" spans="1:11" ht="16.8">
      <c r="A357" s="14"/>
      <c r="K357" s="181"/>
    </row>
    <row r="358" spans="1:11" ht="16.8">
      <c r="A358" s="14"/>
      <c r="K358" s="181"/>
    </row>
    <row r="359" spans="1:11" ht="16.8">
      <c r="A359" s="14"/>
      <c r="K359" s="181"/>
    </row>
    <row r="360" spans="1:11" ht="16.8">
      <c r="A360" s="14"/>
      <c r="K360" s="181"/>
    </row>
    <row r="361" spans="1:11" ht="16.8">
      <c r="A361" s="14"/>
      <c r="K361" s="181"/>
    </row>
    <row r="362" spans="1:11" ht="16.8">
      <c r="A362" s="14"/>
      <c r="K362" s="181"/>
    </row>
    <row r="363" spans="1:11" ht="16.8">
      <c r="A363" s="14"/>
      <c r="K363" s="181"/>
    </row>
    <row r="364" spans="1:11" ht="16.8">
      <c r="A364" s="14"/>
      <c r="K364" s="181"/>
    </row>
    <row r="365" spans="1:11" ht="16.8">
      <c r="A365" s="14"/>
      <c r="K365" s="181"/>
    </row>
    <row r="366" spans="1:11">
      <c r="A366" s="14"/>
    </row>
    <row r="367" spans="1:11" ht="16.8">
      <c r="A367" s="14"/>
      <c r="K367" s="181"/>
    </row>
    <row r="368" spans="1:11" ht="16.8">
      <c r="A368" s="14"/>
      <c r="K368" s="181"/>
    </row>
    <row r="369" spans="1:11" ht="16.8">
      <c r="A369" s="14"/>
      <c r="K369" s="181"/>
    </row>
    <row r="370" spans="1:11" ht="16.8">
      <c r="A370" s="14"/>
      <c r="K370" s="181"/>
    </row>
    <row r="371" spans="1:11" ht="16.8">
      <c r="A371" s="14"/>
      <c r="K371" s="181"/>
    </row>
    <row r="372" spans="1:11" ht="16.8">
      <c r="A372" s="14"/>
      <c r="K372" s="181"/>
    </row>
    <row r="373" spans="1:11" ht="16.8">
      <c r="A373" s="14"/>
      <c r="K373" s="181"/>
    </row>
    <row r="374" spans="1:11">
      <c r="A374" s="14"/>
    </row>
    <row r="375" spans="1:11">
      <c r="A375" s="14"/>
    </row>
    <row r="376" spans="1:11" ht="16.8">
      <c r="A376" s="14"/>
      <c r="K376" s="181"/>
    </row>
    <row r="377" spans="1:11" ht="16.8">
      <c r="A377" s="14"/>
      <c r="K377" s="181"/>
    </row>
    <row r="378" spans="1:11" ht="16.8">
      <c r="A378" s="14"/>
      <c r="K378" s="181"/>
    </row>
    <row r="379" spans="1:11" ht="16.8">
      <c r="A379" s="14"/>
      <c r="K379" s="181"/>
    </row>
    <row r="380" spans="1:11" ht="16.8">
      <c r="A380" s="14"/>
      <c r="K380" s="181"/>
    </row>
  </sheetData>
  <sheetProtection password="A04A" sheet="1" objects="1" scenarios="1"/>
  <mergeCells count="45">
    <mergeCell ref="F60:G60"/>
    <mergeCell ref="F61:G61"/>
    <mergeCell ref="T18:T24"/>
    <mergeCell ref="U18:U24"/>
    <mergeCell ref="V18:V24"/>
    <mergeCell ref="C19:C24"/>
    <mergeCell ref="D19:D24"/>
    <mergeCell ref="E19:E24"/>
    <mergeCell ref="L23:L25"/>
    <mergeCell ref="M23:M25"/>
    <mergeCell ref="N23:N25"/>
    <mergeCell ref="O23:O25"/>
    <mergeCell ref="K18:K25"/>
    <mergeCell ref="L18:O22"/>
    <mergeCell ref="P18:P24"/>
    <mergeCell ref="Q18:Q24"/>
    <mergeCell ref="R18:R24"/>
    <mergeCell ref="S18:S24"/>
    <mergeCell ref="A18:A25"/>
    <mergeCell ref="B18:B23"/>
    <mergeCell ref="C18:E18"/>
    <mergeCell ref="F18:F24"/>
    <mergeCell ref="G18:G24"/>
    <mergeCell ref="H18:H24"/>
    <mergeCell ref="K14:L15"/>
    <mergeCell ref="M14:M15"/>
    <mergeCell ref="N14:N15"/>
    <mergeCell ref="O14:O15"/>
    <mergeCell ref="C16:D16"/>
    <mergeCell ref="K16:L17"/>
    <mergeCell ref="M16:M17"/>
    <mergeCell ref="N16:N17"/>
    <mergeCell ref="O16:O17"/>
    <mergeCell ref="K11:L12"/>
    <mergeCell ref="M11:M12"/>
    <mergeCell ref="N11:N12"/>
    <mergeCell ref="O11:O12"/>
    <mergeCell ref="C12:F12"/>
    <mergeCell ref="K13:L13"/>
    <mergeCell ref="A1:B1"/>
    <mergeCell ref="N1:O1"/>
    <mergeCell ref="B2:H2"/>
    <mergeCell ref="B3:H3"/>
    <mergeCell ref="B4:H4"/>
    <mergeCell ref="D5:E5"/>
  </mergeCells>
  <pageMargins left="0.75" right="0" top="0.25" bottom="0.25" header="0" footer="0"/>
  <pageSetup paperSize="9" scale="67" orientation="portrait" r:id="rId1"/>
  <headerFooter alignWithMargins="0"/>
  <rowBreaks count="1" manualBreakCount="1">
    <brk id="66" max="7" man="1"/>
  </rowBreaks>
  <colBreaks count="1" manualBreakCount="1">
    <brk id="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NRPC  (SLDC)</vt:lpstr>
      <vt:lpstr>'Report_PSPR NRPC  (SLDC)'!Print_Area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2020-10-02T21:02:33Z</dcterms:created>
  <dcterms:modified xsi:type="dcterms:W3CDTF">2020-10-02T21:02:47Z</dcterms:modified>
</cp:coreProperties>
</file>